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<sst xmlns="http://schemas.openxmlformats.org/spreadsheetml/2006/main" count="777" uniqueCount="109">
  <si>
    <t xml:space="preserve">                2019-2020学年学生收费明细表</t>
  </si>
  <si>
    <t>文学与传播学院(东海校区)</t>
  </si>
  <si>
    <t>单位：元/生年</t>
  </si>
  <si>
    <t>年级</t>
  </si>
  <si>
    <t>专业</t>
  </si>
  <si>
    <t>生数</t>
  </si>
  <si>
    <t>学费</t>
  </si>
  <si>
    <t>住宿费</t>
  </si>
  <si>
    <t>代办费</t>
  </si>
  <si>
    <t>合计</t>
  </si>
  <si>
    <t>应交学费</t>
  </si>
  <si>
    <t>应交住宿费</t>
  </si>
  <si>
    <t>应交代办费</t>
  </si>
  <si>
    <t>应交合计</t>
  </si>
  <si>
    <t>汉语言文学</t>
  </si>
  <si>
    <r>
      <rPr>
        <sz val="12"/>
        <rFont val="宋体"/>
        <family val="0"/>
      </rPr>
      <t>汉语言文学</t>
    </r>
    <r>
      <rPr>
        <sz val="10"/>
        <rFont val="Times New Roman"/>
        <family val="1"/>
      </rPr>
      <t>(</t>
    </r>
    <r>
      <rPr>
        <sz val="12"/>
        <rFont val="宋体"/>
        <family val="0"/>
      </rPr>
      <t>非师</t>
    </r>
    <r>
      <rPr>
        <sz val="10"/>
        <rFont val="Times New Roman"/>
        <family val="1"/>
      </rPr>
      <t>)</t>
    </r>
  </si>
  <si>
    <t>汉语国际教育</t>
  </si>
  <si>
    <t>广告学</t>
  </si>
  <si>
    <t>广告学(闽台合作)</t>
  </si>
  <si>
    <t>书法学</t>
  </si>
  <si>
    <t>广播电视学</t>
  </si>
  <si>
    <t>艺术硕士</t>
  </si>
  <si>
    <t>历史学</t>
  </si>
  <si>
    <t>新生合计</t>
  </si>
  <si>
    <t>外国语学院(东海校区)</t>
  </si>
  <si>
    <t>英语</t>
  </si>
  <si>
    <r>
      <rPr>
        <sz val="12"/>
        <rFont val="宋体"/>
        <family val="0"/>
      </rPr>
      <t>英语</t>
    </r>
    <r>
      <rPr>
        <sz val="10"/>
        <rFont val="Times New Roman"/>
        <family val="1"/>
      </rPr>
      <t>(</t>
    </r>
    <r>
      <rPr>
        <sz val="12"/>
        <rFont val="宋体"/>
        <family val="0"/>
      </rPr>
      <t>非师类</t>
    </r>
    <r>
      <rPr>
        <sz val="10"/>
        <rFont val="Times New Roman"/>
        <family val="1"/>
      </rPr>
      <t>)</t>
    </r>
  </si>
  <si>
    <t>商务英语</t>
  </si>
  <si>
    <r>
      <rPr>
        <sz val="12"/>
        <rFont val="宋体"/>
        <family val="0"/>
      </rPr>
      <t>英语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英日双语</t>
    </r>
    <r>
      <rPr>
        <sz val="10"/>
        <rFont val="Times New Roman"/>
        <family val="1"/>
      </rPr>
      <t>)</t>
    </r>
  </si>
  <si>
    <t>数学与计算机科学学院(东海校区)</t>
  </si>
  <si>
    <t>数学与应用数学</t>
  </si>
  <si>
    <t>计算机科学与技术</t>
  </si>
  <si>
    <t>物联网工程</t>
  </si>
  <si>
    <t>信息管理与信息系统</t>
  </si>
  <si>
    <t>物理与信息工程学院(东海校区)</t>
  </si>
  <si>
    <t>物理学</t>
  </si>
  <si>
    <t>通信工程</t>
  </si>
  <si>
    <t>电子信息科学与技术</t>
  </si>
  <si>
    <t>通信工程(闽台合作)</t>
  </si>
  <si>
    <t>电气工程与智能控制</t>
  </si>
  <si>
    <t>光电信息科学与工程</t>
  </si>
  <si>
    <t>机械设计制造及其自动化</t>
  </si>
  <si>
    <t>教育科学学院(东海校区)</t>
  </si>
  <si>
    <t>小学教育</t>
  </si>
  <si>
    <t>特殊教育</t>
  </si>
  <si>
    <t>应用心理学</t>
  </si>
  <si>
    <t>数字媒体技术</t>
  </si>
  <si>
    <t>学前教育</t>
  </si>
  <si>
    <t>教育科学学院(诗山校区)</t>
  </si>
  <si>
    <t>学前教育(专升本)</t>
  </si>
  <si>
    <t>音乐与舞蹈学院(东海校区)</t>
  </si>
  <si>
    <t>音乐学</t>
  </si>
  <si>
    <t>音乐学(闽台合作)</t>
  </si>
  <si>
    <t>音乐学(南音方向)</t>
  </si>
  <si>
    <t>舞蹈学</t>
  </si>
  <si>
    <t>音乐学(硕士研究生)</t>
  </si>
  <si>
    <t>美术与设计学院(东海校区)</t>
  </si>
  <si>
    <t>美术学</t>
  </si>
  <si>
    <t>视觉传达设计</t>
  </si>
  <si>
    <t>产品设计</t>
  </si>
  <si>
    <t>动画</t>
  </si>
  <si>
    <t>环境设计（闽台合作）</t>
  </si>
  <si>
    <t>数字媒体艺术</t>
  </si>
  <si>
    <t>应用科技学院(诗山校区、东海校区)</t>
  </si>
  <si>
    <t>汽车服务工程</t>
  </si>
  <si>
    <t>小学教育（专升本）</t>
  </si>
  <si>
    <t>计算机科学与技术(专升本)</t>
  </si>
  <si>
    <t>资源与环境科学学院(东海校区)</t>
  </si>
  <si>
    <t>地理科学</t>
  </si>
  <si>
    <t>人文地理与城乡规划</t>
  </si>
  <si>
    <t>环境科学</t>
  </si>
  <si>
    <t>陈守仁工商管理信息学院(东海校区)</t>
  </si>
  <si>
    <t>国际经济与贸易</t>
  </si>
  <si>
    <t>市场营销</t>
  </si>
  <si>
    <t>物流管理</t>
  </si>
  <si>
    <t>电子商务</t>
  </si>
  <si>
    <t>电子商务(闽台合作)</t>
  </si>
  <si>
    <t>经济学</t>
  </si>
  <si>
    <t>文化产业管理</t>
  </si>
  <si>
    <t>金融工程</t>
  </si>
  <si>
    <t>公共事业管理</t>
  </si>
  <si>
    <t>国际商务</t>
  </si>
  <si>
    <t>纺织学院</t>
  </si>
  <si>
    <t>服装与服饰设计</t>
  </si>
  <si>
    <t>服装设计与工程</t>
  </si>
  <si>
    <t>纺织工程</t>
  </si>
  <si>
    <t>服装设计与工程（闽台合作）</t>
  </si>
  <si>
    <t>体育学院(东海校区)</t>
  </si>
  <si>
    <t>体育教育</t>
  </si>
  <si>
    <t>社会体育指导与管理</t>
  </si>
  <si>
    <t>体育经济与管理</t>
  </si>
  <si>
    <t>化工与材料学院(东海校区)</t>
  </si>
  <si>
    <t>材料类（含材料化学、化学专业）</t>
  </si>
  <si>
    <t>化工与制药类（含化学工程与工艺、制药工程专业）</t>
  </si>
  <si>
    <t>材料化学(闽台合作)</t>
  </si>
  <si>
    <t>材料化学</t>
  </si>
  <si>
    <t>化学</t>
  </si>
  <si>
    <t>化工与制药类（含化学工程与工艺、制药工程）</t>
  </si>
  <si>
    <t>海洋食品学院(东海校区)</t>
  </si>
  <si>
    <t>生物科学</t>
  </si>
  <si>
    <t>生物技术</t>
  </si>
  <si>
    <t>海洋技术</t>
  </si>
  <si>
    <t>食品科学与工程</t>
  </si>
  <si>
    <t>航海学院(东海校区)</t>
  </si>
  <si>
    <t>航海技术</t>
  </si>
  <si>
    <t>轮机工程</t>
  </si>
  <si>
    <t>旧生</t>
  </si>
  <si>
    <t>新生</t>
  </si>
  <si>
    <t>2019-2020学年学生缴费明细表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</si>
</sst>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28">
    <font>
      <sz val="11"/>
      <color indexed="8"/>
      <name val="宋体"/>
      <family val="0"/>
    </font>
    <font>
      <sz val="12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sz val="11"/>
      <color indexed="8"/>
      <name val="方正小标宋简体"/>
      <family val="4"/>
    </font>
    <font>
      <sz val="12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8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4" borderId="4" applyNumberFormat="0" applyAlignment="0" applyProtection="0"/>
    <xf numFmtId="0" fontId="16" fillId="13" borderId="5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0" fillId="9" borderId="0" applyNumberFormat="0" applyBorder="0" applyAlignment="0" applyProtection="0"/>
    <xf numFmtId="0" fontId="14" fillId="4" borderId="7" applyNumberFormat="0" applyAlignment="0" applyProtection="0"/>
    <xf numFmtId="0" fontId="21" fillId="7" borderId="4" applyNumberFormat="0" applyAlignment="0" applyProtection="0"/>
    <xf numFmtId="0" fontId="7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vertical="center"/>
    </xf>
    <xf numFmtId="0" fontId="1" fillId="0" borderId="9" xfId="43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22" fillId="0" borderId="9" xfId="0" applyFont="1" applyFill="1" applyBorder="1" applyAlignment="1">
      <alignment vertical="center" wrapText="1"/>
    </xf>
    <xf numFmtId="0" fontId="23" fillId="0" borderId="9" xfId="40" applyFont="1" applyFill="1" applyBorder="1" applyAlignment="1">
      <alignment horizontal="left" vertical="center" wrapText="1"/>
      <protection/>
    </xf>
    <xf numFmtId="0" fontId="23" fillId="0" borderId="9" xfId="40" applyFont="1" applyFill="1" applyBorder="1" applyAlignment="1">
      <alignment horizontal="left" vertical="center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23" fillId="0" borderId="9" xfId="42" applyFont="1" applyFill="1" applyBorder="1" applyAlignment="1">
      <alignment horizontal="left" vertical="center" wrapText="1"/>
      <protection/>
    </xf>
    <xf numFmtId="0" fontId="23" fillId="0" borderId="9" xfId="41" applyFont="1" applyFill="1" applyBorder="1" applyAlignment="1">
      <alignment horizontal="left" vertical="center" wrapText="1"/>
      <protection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22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9" xfId="40" applyFont="1" applyFill="1" applyBorder="1" applyAlignment="1">
      <alignment horizontal="center" vertical="center"/>
      <protection/>
    </xf>
    <xf numFmtId="0" fontId="1" fillId="0" borderId="11" xfId="0" applyFont="1" applyFill="1" applyBorder="1" applyAlignment="1">
      <alignment horizontal="center"/>
    </xf>
    <xf numFmtId="0" fontId="1" fillId="0" borderId="9" xfId="42" applyFont="1" applyFill="1" applyBorder="1" applyAlignment="1">
      <alignment horizontal="center" vertical="center"/>
      <protection/>
    </xf>
    <xf numFmtId="0" fontId="1" fillId="0" borderId="9" xfId="41" applyFont="1" applyFill="1" applyBorder="1" applyAlignment="1">
      <alignment horizontal="center" vertical="center"/>
      <protection/>
    </xf>
    <xf numFmtId="4" fontId="1" fillId="0" borderId="0" xfId="0" applyNumberFormat="1" applyFont="1" applyFill="1" applyAlignment="1">
      <alignment vertical="center"/>
    </xf>
    <xf numFmtId="0" fontId="27" fillId="0" borderId="9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27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6 2" xfId="40"/>
    <cellStyle name="常规 17 2" xfId="41"/>
    <cellStyle name="常规 18 2" xfId="42"/>
    <cellStyle name="常规_学生人数(200709)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4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5" customHeight="1"/>
  <cols>
    <col min="1" max="1" width="7.125" style="1" customWidth="1"/>
    <col min="2" max="2" width="25.625" style="1" customWidth="1"/>
    <col min="3" max="3" width="11.50390625" style="20" customWidth="1"/>
    <col min="4" max="6" width="9.00390625" style="1" bestFit="1" customWidth="1"/>
    <col min="7" max="7" width="9.50390625" style="1" customWidth="1"/>
    <col min="8" max="8" width="14.625" style="1" customWidth="1"/>
    <col min="9" max="9" width="14.375" style="1" customWidth="1"/>
    <col min="10" max="10" width="12.625" style="1" customWidth="1"/>
    <col min="11" max="11" width="16.50390625" style="1" customWidth="1"/>
    <col min="12" max="12" width="9.00390625" style="1" bestFit="1" customWidth="1"/>
    <col min="13" max="16384" width="9.00390625" style="1" customWidth="1"/>
  </cols>
  <sheetData>
    <row r="1" spans="1:11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7" ht="15" customHeight="1">
      <c r="A2" s="35" t="s">
        <v>1</v>
      </c>
      <c r="B2" s="35"/>
      <c r="C2" s="21"/>
      <c r="D2" s="2"/>
      <c r="E2" s="2"/>
      <c r="F2" s="35" t="s">
        <v>2</v>
      </c>
      <c r="G2" s="35"/>
    </row>
    <row r="3" spans="1:11" ht="15" customHeight="1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22" t="s">
        <v>10</v>
      </c>
      <c r="I3" s="22" t="s">
        <v>11</v>
      </c>
      <c r="J3" s="22" t="s">
        <v>12</v>
      </c>
      <c r="K3" s="22" t="s">
        <v>13</v>
      </c>
    </row>
    <row r="4" spans="1:11" ht="15" customHeight="1">
      <c r="A4" s="3">
        <v>2016</v>
      </c>
      <c r="B4" s="4" t="s">
        <v>14</v>
      </c>
      <c r="C4" s="3">
        <v>67</v>
      </c>
      <c r="D4" s="5">
        <v>5460</v>
      </c>
      <c r="E4" s="5">
        <v>870</v>
      </c>
      <c r="F4" s="6"/>
      <c r="G4" s="5">
        <f aca="true" t="shared" si="0" ref="G4:G12">SUM(D4:F4)</f>
        <v>6330</v>
      </c>
      <c r="H4" s="6">
        <f aca="true" t="shared" si="1" ref="H4:H12">C4*D4</f>
        <v>365820</v>
      </c>
      <c r="I4" s="6">
        <f aca="true" t="shared" si="2" ref="I4:I12">C4*E4</f>
        <v>58290</v>
      </c>
      <c r="J4" s="6"/>
      <c r="K4" s="6">
        <f aca="true" t="shared" si="3" ref="K4:K12">SUM(H4:J4)</f>
        <v>424110</v>
      </c>
    </row>
    <row r="5" spans="1:11" ht="15" customHeight="1">
      <c r="A5" s="3">
        <v>2016</v>
      </c>
      <c r="B5" s="7" t="s">
        <v>15</v>
      </c>
      <c r="C5" s="3">
        <v>49</v>
      </c>
      <c r="D5" s="5">
        <v>5460</v>
      </c>
      <c r="E5" s="5">
        <v>870</v>
      </c>
      <c r="F5" s="6"/>
      <c r="G5" s="5">
        <f t="shared" si="0"/>
        <v>6330</v>
      </c>
      <c r="H5" s="6">
        <f t="shared" si="1"/>
        <v>267540</v>
      </c>
      <c r="I5" s="6">
        <f t="shared" si="2"/>
        <v>42630</v>
      </c>
      <c r="J5" s="6"/>
      <c r="K5" s="6">
        <f t="shared" si="3"/>
        <v>310170</v>
      </c>
    </row>
    <row r="6" spans="1:11" ht="15" customHeight="1">
      <c r="A6" s="3">
        <v>2016</v>
      </c>
      <c r="B6" s="4" t="s">
        <v>16</v>
      </c>
      <c r="C6" s="3">
        <v>50</v>
      </c>
      <c r="D6" s="5">
        <v>5460</v>
      </c>
      <c r="E6" s="5">
        <v>870</v>
      </c>
      <c r="F6" s="6"/>
      <c r="G6" s="5">
        <f t="shared" si="0"/>
        <v>6330</v>
      </c>
      <c r="H6" s="6">
        <f t="shared" si="1"/>
        <v>273000</v>
      </c>
      <c r="I6" s="6">
        <f t="shared" si="2"/>
        <v>43500</v>
      </c>
      <c r="J6" s="6"/>
      <c r="K6" s="6">
        <f t="shared" si="3"/>
        <v>316500</v>
      </c>
    </row>
    <row r="7" spans="1:11" ht="15" customHeight="1">
      <c r="A7" s="3">
        <v>2016</v>
      </c>
      <c r="B7" s="4" t="s">
        <v>17</v>
      </c>
      <c r="C7" s="3">
        <v>38</v>
      </c>
      <c r="D7" s="5">
        <v>5040</v>
      </c>
      <c r="E7" s="5">
        <v>870</v>
      </c>
      <c r="F7" s="6"/>
      <c r="G7" s="5">
        <f t="shared" si="0"/>
        <v>5910</v>
      </c>
      <c r="H7" s="6">
        <f t="shared" si="1"/>
        <v>191520</v>
      </c>
      <c r="I7" s="6">
        <f t="shared" si="2"/>
        <v>33060</v>
      </c>
      <c r="J7" s="6"/>
      <c r="K7" s="6">
        <f t="shared" si="3"/>
        <v>224580</v>
      </c>
    </row>
    <row r="8" spans="1:11" ht="15" customHeight="1">
      <c r="A8" s="3">
        <v>2016</v>
      </c>
      <c r="B8" s="4" t="s">
        <v>18</v>
      </c>
      <c r="C8" s="3">
        <v>34</v>
      </c>
      <c r="D8" s="5">
        <v>15000</v>
      </c>
      <c r="E8" s="5">
        <v>870</v>
      </c>
      <c r="F8" s="6"/>
      <c r="G8" s="5">
        <f t="shared" si="0"/>
        <v>15870</v>
      </c>
      <c r="H8" s="6">
        <f t="shared" si="1"/>
        <v>510000</v>
      </c>
      <c r="I8" s="6">
        <f t="shared" si="2"/>
        <v>29580</v>
      </c>
      <c r="J8" s="6"/>
      <c r="K8" s="6">
        <f t="shared" si="3"/>
        <v>539580</v>
      </c>
    </row>
    <row r="9" spans="1:11" ht="15" customHeight="1">
      <c r="A9" s="3">
        <v>2016</v>
      </c>
      <c r="B9" s="4" t="s">
        <v>19</v>
      </c>
      <c r="C9" s="3">
        <v>39</v>
      </c>
      <c r="D9" s="5">
        <v>8640</v>
      </c>
      <c r="E9" s="5">
        <v>870</v>
      </c>
      <c r="F9" s="6"/>
      <c r="G9" s="5">
        <f t="shared" si="0"/>
        <v>9510</v>
      </c>
      <c r="H9" s="6">
        <f t="shared" si="1"/>
        <v>336960</v>
      </c>
      <c r="I9" s="6">
        <f t="shared" si="2"/>
        <v>33930</v>
      </c>
      <c r="J9" s="6"/>
      <c r="K9" s="6">
        <f t="shared" si="3"/>
        <v>370890</v>
      </c>
    </row>
    <row r="10" spans="1:11" ht="15" customHeight="1">
      <c r="A10" s="3">
        <v>2016</v>
      </c>
      <c r="B10" s="4" t="s">
        <v>20</v>
      </c>
      <c r="C10" s="3">
        <v>38</v>
      </c>
      <c r="D10" s="5">
        <v>5040</v>
      </c>
      <c r="E10" s="5">
        <v>870</v>
      </c>
      <c r="F10" s="6"/>
      <c r="G10" s="5">
        <f t="shared" si="0"/>
        <v>5910</v>
      </c>
      <c r="H10" s="6">
        <f t="shared" si="1"/>
        <v>191520</v>
      </c>
      <c r="I10" s="6">
        <f t="shared" si="2"/>
        <v>33060</v>
      </c>
      <c r="J10" s="6"/>
      <c r="K10" s="6">
        <f t="shared" si="3"/>
        <v>224580</v>
      </c>
    </row>
    <row r="11" spans="1:11" ht="15" customHeight="1">
      <c r="A11" s="3">
        <v>2016</v>
      </c>
      <c r="B11" s="4" t="s">
        <v>21</v>
      </c>
      <c r="C11" s="3">
        <v>8</v>
      </c>
      <c r="D11" s="6">
        <v>6000</v>
      </c>
      <c r="E11" s="6">
        <v>2000</v>
      </c>
      <c r="F11" s="6"/>
      <c r="G11" s="5">
        <f t="shared" si="0"/>
        <v>8000</v>
      </c>
      <c r="H11" s="6">
        <f t="shared" si="1"/>
        <v>48000</v>
      </c>
      <c r="I11" s="6">
        <f t="shared" si="2"/>
        <v>16000</v>
      </c>
      <c r="J11" s="6"/>
      <c r="K11" s="6">
        <f t="shared" si="3"/>
        <v>64000</v>
      </c>
    </row>
    <row r="12" spans="1:11" ht="15" customHeight="1">
      <c r="A12" s="3">
        <v>2016</v>
      </c>
      <c r="B12" s="4" t="s">
        <v>22</v>
      </c>
      <c r="C12" s="3">
        <v>36</v>
      </c>
      <c r="D12" s="5">
        <v>5040</v>
      </c>
      <c r="E12" s="5">
        <v>870</v>
      </c>
      <c r="F12" s="5"/>
      <c r="G12" s="5">
        <f t="shared" si="0"/>
        <v>5910</v>
      </c>
      <c r="H12" s="6">
        <f t="shared" si="1"/>
        <v>181440</v>
      </c>
      <c r="I12" s="6">
        <f t="shared" si="2"/>
        <v>31320</v>
      </c>
      <c r="J12" s="24"/>
      <c r="K12" s="6">
        <f t="shared" si="3"/>
        <v>212760</v>
      </c>
    </row>
    <row r="13" spans="1:11" ht="15" customHeight="1">
      <c r="A13" s="3">
        <v>2017</v>
      </c>
      <c r="B13" s="4" t="s">
        <v>14</v>
      </c>
      <c r="C13" s="3">
        <v>54</v>
      </c>
      <c r="D13" s="5">
        <v>5460</v>
      </c>
      <c r="E13" s="5">
        <v>870</v>
      </c>
      <c r="F13" s="5"/>
      <c r="G13" s="5">
        <f aca="true" t="shared" si="4" ref="G13:G21">SUM(D13:F13)</f>
        <v>6330</v>
      </c>
      <c r="H13" s="6">
        <f aca="true" t="shared" si="5" ref="H13:H21">C13*D13</f>
        <v>294840</v>
      </c>
      <c r="I13" s="6">
        <f aca="true" t="shared" si="6" ref="I13:I21">C13*E13</f>
        <v>46980</v>
      </c>
      <c r="J13" s="6"/>
      <c r="K13" s="6">
        <f aca="true" t="shared" si="7" ref="K13:K21">SUM(H13:J13)</f>
        <v>341820</v>
      </c>
    </row>
    <row r="14" spans="1:11" ht="15" customHeight="1">
      <c r="A14" s="3">
        <v>2017</v>
      </c>
      <c r="B14" s="7" t="s">
        <v>15</v>
      </c>
      <c r="C14" s="3">
        <v>46</v>
      </c>
      <c r="D14" s="5">
        <v>5460</v>
      </c>
      <c r="E14" s="5">
        <v>870</v>
      </c>
      <c r="F14" s="5"/>
      <c r="G14" s="5">
        <f t="shared" si="4"/>
        <v>6330</v>
      </c>
      <c r="H14" s="6">
        <f t="shared" si="5"/>
        <v>251160</v>
      </c>
      <c r="I14" s="6">
        <f t="shared" si="6"/>
        <v>40020</v>
      </c>
      <c r="J14" s="6"/>
      <c r="K14" s="6">
        <f t="shared" si="7"/>
        <v>291180</v>
      </c>
    </row>
    <row r="15" spans="1:11" ht="15" customHeight="1">
      <c r="A15" s="3">
        <v>2017</v>
      </c>
      <c r="B15" s="4" t="s">
        <v>16</v>
      </c>
      <c r="C15" s="3">
        <v>47</v>
      </c>
      <c r="D15" s="5">
        <v>5460</v>
      </c>
      <c r="E15" s="5">
        <v>870</v>
      </c>
      <c r="F15" s="5"/>
      <c r="G15" s="5">
        <f t="shared" si="4"/>
        <v>6330</v>
      </c>
      <c r="H15" s="6">
        <f t="shared" si="5"/>
        <v>256620</v>
      </c>
      <c r="I15" s="6">
        <f t="shared" si="6"/>
        <v>40890</v>
      </c>
      <c r="J15" s="6"/>
      <c r="K15" s="6">
        <f t="shared" si="7"/>
        <v>297510</v>
      </c>
    </row>
    <row r="16" spans="1:11" ht="15" customHeight="1">
      <c r="A16" s="3">
        <v>2017</v>
      </c>
      <c r="B16" s="4" t="s">
        <v>17</v>
      </c>
      <c r="C16" s="3">
        <v>33</v>
      </c>
      <c r="D16" s="5">
        <v>5040</v>
      </c>
      <c r="E16" s="5">
        <v>870</v>
      </c>
      <c r="F16" s="5"/>
      <c r="G16" s="5">
        <f t="shared" si="4"/>
        <v>5910</v>
      </c>
      <c r="H16" s="6">
        <f t="shared" si="5"/>
        <v>166320</v>
      </c>
      <c r="I16" s="6">
        <f t="shared" si="6"/>
        <v>28710</v>
      </c>
      <c r="J16" s="6"/>
      <c r="K16" s="6">
        <f t="shared" si="7"/>
        <v>195030</v>
      </c>
    </row>
    <row r="17" spans="1:11" ht="15" customHeight="1">
      <c r="A17" s="3">
        <v>2017</v>
      </c>
      <c r="B17" s="4" t="s">
        <v>18</v>
      </c>
      <c r="C17" s="3">
        <v>0</v>
      </c>
      <c r="D17" s="5">
        <v>15000</v>
      </c>
      <c r="E17" s="5">
        <v>870</v>
      </c>
      <c r="F17" s="5"/>
      <c r="G17" s="5">
        <f t="shared" si="4"/>
        <v>15870</v>
      </c>
      <c r="H17" s="6">
        <f t="shared" si="5"/>
        <v>0</v>
      </c>
      <c r="I17" s="6">
        <f t="shared" si="6"/>
        <v>0</v>
      </c>
      <c r="J17" s="6"/>
      <c r="K17" s="6">
        <f t="shared" si="7"/>
        <v>0</v>
      </c>
    </row>
    <row r="18" spans="1:11" ht="15" customHeight="1">
      <c r="A18" s="3">
        <v>2017</v>
      </c>
      <c r="B18" s="4" t="s">
        <v>19</v>
      </c>
      <c r="C18" s="3">
        <v>42</v>
      </c>
      <c r="D18" s="5">
        <v>8640</v>
      </c>
      <c r="E18" s="5">
        <v>870</v>
      </c>
      <c r="F18" s="5"/>
      <c r="G18" s="5">
        <f t="shared" si="4"/>
        <v>9510</v>
      </c>
      <c r="H18" s="6">
        <f t="shared" si="5"/>
        <v>362880</v>
      </c>
      <c r="I18" s="6">
        <f t="shared" si="6"/>
        <v>36540</v>
      </c>
      <c r="J18" s="6"/>
      <c r="K18" s="6">
        <f t="shared" si="7"/>
        <v>399420</v>
      </c>
    </row>
    <row r="19" spans="1:11" ht="15" customHeight="1">
      <c r="A19" s="3">
        <v>2017</v>
      </c>
      <c r="B19" s="4" t="s">
        <v>20</v>
      </c>
      <c r="C19" s="3">
        <v>36</v>
      </c>
      <c r="D19" s="5">
        <v>5040</v>
      </c>
      <c r="E19" s="5">
        <v>870</v>
      </c>
      <c r="F19" s="5"/>
      <c r="G19" s="5">
        <f t="shared" si="4"/>
        <v>5910</v>
      </c>
      <c r="H19" s="6">
        <f t="shared" si="5"/>
        <v>181440</v>
      </c>
      <c r="I19" s="6">
        <f t="shared" si="6"/>
        <v>31320</v>
      </c>
      <c r="J19" s="6"/>
      <c r="K19" s="6">
        <f t="shared" si="7"/>
        <v>212760</v>
      </c>
    </row>
    <row r="20" spans="1:11" ht="15" customHeight="1">
      <c r="A20" s="3">
        <v>2017</v>
      </c>
      <c r="B20" s="4" t="s">
        <v>21</v>
      </c>
      <c r="C20" s="3">
        <v>10</v>
      </c>
      <c r="D20" s="6">
        <v>6000</v>
      </c>
      <c r="E20" s="6">
        <v>2000</v>
      </c>
      <c r="F20" s="6"/>
      <c r="G20" s="5">
        <f t="shared" si="4"/>
        <v>8000</v>
      </c>
      <c r="H20" s="6">
        <f t="shared" si="5"/>
        <v>60000</v>
      </c>
      <c r="I20" s="6">
        <f t="shared" si="6"/>
        <v>20000</v>
      </c>
      <c r="J20" s="6"/>
      <c r="K20" s="6">
        <f t="shared" si="7"/>
        <v>80000</v>
      </c>
    </row>
    <row r="21" spans="1:11" ht="15" customHeight="1">
      <c r="A21" s="8">
        <v>2017</v>
      </c>
      <c r="B21" s="4" t="s">
        <v>22</v>
      </c>
      <c r="C21" s="3">
        <v>39</v>
      </c>
      <c r="D21" s="5">
        <v>5040</v>
      </c>
      <c r="E21" s="5">
        <v>870</v>
      </c>
      <c r="F21" s="5"/>
      <c r="G21" s="5">
        <f t="shared" si="4"/>
        <v>5910</v>
      </c>
      <c r="H21" s="6">
        <f t="shared" si="5"/>
        <v>196560</v>
      </c>
      <c r="I21" s="6">
        <f t="shared" si="6"/>
        <v>33930</v>
      </c>
      <c r="J21" s="24"/>
      <c r="K21" s="6">
        <f t="shared" si="7"/>
        <v>230490</v>
      </c>
    </row>
    <row r="22" spans="1:11" ht="15" customHeight="1">
      <c r="A22" s="3">
        <v>2018</v>
      </c>
      <c r="B22" s="7" t="s">
        <v>15</v>
      </c>
      <c r="C22" s="3">
        <v>45</v>
      </c>
      <c r="D22" s="5">
        <v>5460</v>
      </c>
      <c r="E22" s="5">
        <v>870</v>
      </c>
      <c r="F22" s="5">
        <v>148</v>
      </c>
      <c r="G22" s="5">
        <f aca="true" t="shared" si="8" ref="G22:G30">SUM(D22:F22)</f>
        <v>6478</v>
      </c>
      <c r="H22" s="6">
        <f aca="true" t="shared" si="9" ref="H22:H30">C22*D22</f>
        <v>245700</v>
      </c>
      <c r="I22" s="6">
        <f aca="true" t="shared" si="10" ref="I22:I30">C22*E22</f>
        <v>39150</v>
      </c>
      <c r="J22" s="6">
        <f aca="true" t="shared" si="11" ref="J22:J30">C22*F22</f>
        <v>6660</v>
      </c>
      <c r="K22" s="6">
        <f aca="true" t="shared" si="12" ref="K22:K30">SUM(H22:J22)</f>
        <v>291510</v>
      </c>
    </row>
    <row r="23" spans="1:11" ht="15" customHeight="1">
      <c r="A23" s="3">
        <v>2018</v>
      </c>
      <c r="B23" s="4" t="s">
        <v>14</v>
      </c>
      <c r="C23" s="3">
        <v>45</v>
      </c>
      <c r="D23" s="5">
        <v>5460</v>
      </c>
      <c r="E23" s="5">
        <v>870</v>
      </c>
      <c r="F23" s="5">
        <v>148</v>
      </c>
      <c r="G23" s="5">
        <f t="shared" si="8"/>
        <v>6478</v>
      </c>
      <c r="H23" s="6">
        <f t="shared" si="9"/>
        <v>245700</v>
      </c>
      <c r="I23" s="6">
        <f t="shared" si="10"/>
        <v>39150</v>
      </c>
      <c r="J23" s="6">
        <f t="shared" si="11"/>
        <v>6660</v>
      </c>
      <c r="K23" s="6">
        <f t="shared" si="12"/>
        <v>291510</v>
      </c>
    </row>
    <row r="24" spans="1:11" ht="15" customHeight="1">
      <c r="A24" s="3">
        <v>2018</v>
      </c>
      <c r="B24" s="4" t="s">
        <v>16</v>
      </c>
      <c r="C24" s="3">
        <v>45</v>
      </c>
      <c r="D24" s="5">
        <v>5460</v>
      </c>
      <c r="E24" s="5">
        <v>870</v>
      </c>
      <c r="F24" s="5">
        <v>148</v>
      </c>
      <c r="G24" s="5">
        <f t="shared" si="8"/>
        <v>6478</v>
      </c>
      <c r="H24" s="6">
        <f t="shared" si="9"/>
        <v>245700</v>
      </c>
      <c r="I24" s="6">
        <f t="shared" si="10"/>
        <v>39150</v>
      </c>
      <c r="J24" s="6">
        <f t="shared" si="11"/>
        <v>6660</v>
      </c>
      <c r="K24" s="6">
        <f t="shared" si="12"/>
        <v>291510</v>
      </c>
    </row>
    <row r="25" spans="1:11" ht="15" customHeight="1">
      <c r="A25" s="3">
        <v>2018</v>
      </c>
      <c r="B25" s="4" t="s">
        <v>17</v>
      </c>
      <c r="C25" s="3">
        <v>35</v>
      </c>
      <c r="D25" s="5">
        <v>5040</v>
      </c>
      <c r="E25" s="5">
        <v>870</v>
      </c>
      <c r="F25" s="5">
        <v>148</v>
      </c>
      <c r="G25" s="5">
        <f t="shared" si="8"/>
        <v>6058</v>
      </c>
      <c r="H25" s="6">
        <f t="shared" si="9"/>
        <v>176400</v>
      </c>
      <c r="I25" s="6">
        <f t="shared" si="10"/>
        <v>30450</v>
      </c>
      <c r="J25" s="6">
        <f t="shared" si="11"/>
        <v>5180</v>
      </c>
      <c r="K25" s="6">
        <f t="shared" si="12"/>
        <v>212030</v>
      </c>
    </row>
    <row r="26" spans="1:11" ht="15" customHeight="1">
      <c r="A26" s="3">
        <v>2018</v>
      </c>
      <c r="B26" s="4" t="s">
        <v>18</v>
      </c>
      <c r="C26" s="3">
        <v>35</v>
      </c>
      <c r="D26" s="5">
        <v>15000</v>
      </c>
      <c r="E26" s="5">
        <v>870</v>
      </c>
      <c r="F26" s="5">
        <v>148</v>
      </c>
      <c r="G26" s="5">
        <f t="shared" si="8"/>
        <v>16018</v>
      </c>
      <c r="H26" s="6">
        <f t="shared" si="9"/>
        <v>525000</v>
      </c>
      <c r="I26" s="6">
        <f t="shared" si="10"/>
        <v>30450</v>
      </c>
      <c r="J26" s="6">
        <f t="shared" si="11"/>
        <v>5180</v>
      </c>
      <c r="K26" s="6">
        <f t="shared" si="12"/>
        <v>560630</v>
      </c>
    </row>
    <row r="27" spans="1:11" ht="15" customHeight="1">
      <c r="A27" s="3">
        <v>2018</v>
      </c>
      <c r="B27" s="4" t="s">
        <v>19</v>
      </c>
      <c r="C27" s="3">
        <v>40</v>
      </c>
      <c r="D27" s="5">
        <v>8640</v>
      </c>
      <c r="E27" s="5">
        <v>870</v>
      </c>
      <c r="F27" s="5">
        <v>148</v>
      </c>
      <c r="G27" s="5">
        <f t="shared" si="8"/>
        <v>9658</v>
      </c>
      <c r="H27" s="6">
        <f t="shared" si="9"/>
        <v>345600</v>
      </c>
      <c r="I27" s="6">
        <f t="shared" si="10"/>
        <v>34800</v>
      </c>
      <c r="J27" s="6">
        <f t="shared" si="11"/>
        <v>5920</v>
      </c>
      <c r="K27" s="6">
        <f t="shared" si="12"/>
        <v>386320</v>
      </c>
    </row>
    <row r="28" spans="1:11" ht="15" customHeight="1">
      <c r="A28" s="3">
        <v>2018</v>
      </c>
      <c r="B28" s="4" t="s">
        <v>20</v>
      </c>
      <c r="C28" s="3">
        <v>40</v>
      </c>
      <c r="D28" s="5">
        <v>5040</v>
      </c>
      <c r="E28" s="5">
        <v>870</v>
      </c>
      <c r="F28" s="5">
        <v>148</v>
      </c>
      <c r="G28" s="5">
        <f t="shared" si="8"/>
        <v>6058</v>
      </c>
      <c r="H28" s="6">
        <f t="shared" si="9"/>
        <v>201600</v>
      </c>
      <c r="I28" s="6">
        <f t="shared" si="10"/>
        <v>34800</v>
      </c>
      <c r="J28" s="6">
        <f t="shared" si="11"/>
        <v>5920</v>
      </c>
      <c r="K28" s="6">
        <f t="shared" si="12"/>
        <v>242320</v>
      </c>
    </row>
    <row r="29" spans="1:11" ht="15" customHeight="1">
      <c r="A29" s="3">
        <v>2018</v>
      </c>
      <c r="B29" s="4" t="s">
        <v>21</v>
      </c>
      <c r="C29" s="3">
        <v>10</v>
      </c>
      <c r="D29" s="6">
        <v>6000</v>
      </c>
      <c r="E29" s="6">
        <v>2000</v>
      </c>
      <c r="F29" s="6"/>
      <c r="G29" s="5">
        <f t="shared" si="8"/>
        <v>8000</v>
      </c>
      <c r="H29" s="6">
        <f t="shared" si="9"/>
        <v>60000</v>
      </c>
      <c r="I29" s="6">
        <f t="shared" si="10"/>
        <v>20000</v>
      </c>
      <c r="J29" s="6">
        <f t="shared" si="11"/>
        <v>0</v>
      </c>
      <c r="K29" s="6">
        <f t="shared" si="12"/>
        <v>80000</v>
      </c>
    </row>
    <row r="30" spans="1:11" ht="15" customHeight="1">
      <c r="A30" s="8">
        <v>2018</v>
      </c>
      <c r="B30" s="4" t="s">
        <v>22</v>
      </c>
      <c r="C30" s="3">
        <v>40</v>
      </c>
      <c r="D30" s="5">
        <v>5040</v>
      </c>
      <c r="E30" s="5">
        <v>870</v>
      </c>
      <c r="F30" s="9">
        <v>148</v>
      </c>
      <c r="G30" s="5">
        <f t="shared" si="8"/>
        <v>6058</v>
      </c>
      <c r="H30" s="6">
        <f t="shared" si="9"/>
        <v>201600</v>
      </c>
      <c r="I30" s="6">
        <f t="shared" si="10"/>
        <v>34800</v>
      </c>
      <c r="J30" s="24">
        <f t="shared" si="11"/>
        <v>5920</v>
      </c>
      <c r="K30" s="6">
        <f t="shared" si="12"/>
        <v>242320</v>
      </c>
    </row>
    <row r="31" spans="1:11" ht="15" customHeight="1">
      <c r="A31" s="33" t="s">
        <v>9</v>
      </c>
      <c r="B31" s="34"/>
      <c r="C31" s="10">
        <f>SUM(C4:C20)</f>
        <v>627</v>
      </c>
      <c r="D31" s="10"/>
      <c r="E31" s="10"/>
      <c r="F31" s="10"/>
      <c r="G31" s="10"/>
      <c r="H31" s="23">
        <f>SUM(H4:H20)</f>
        <v>3939060</v>
      </c>
      <c r="I31" s="23">
        <f>SUM(I4:I20)</f>
        <v>565830</v>
      </c>
      <c r="J31" s="23">
        <f>SUM(J4:J20)</f>
        <v>0</v>
      </c>
      <c r="K31" s="23">
        <f>SUM(K4:K20)</f>
        <v>4504890</v>
      </c>
    </row>
    <row r="32" spans="1:11" ht="15" customHeight="1">
      <c r="A32" s="33" t="s">
        <v>23</v>
      </c>
      <c r="B32" s="34"/>
      <c r="C32" s="10">
        <f>SUM(C22:C30)</f>
        <v>335</v>
      </c>
      <c r="D32" s="10"/>
      <c r="E32" s="10"/>
      <c r="F32" s="10"/>
      <c r="G32" s="10"/>
      <c r="H32" s="23">
        <f>SUM(H22:H30)</f>
        <v>2247300</v>
      </c>
      <c r="I32" s="23">
        <f>SUM(I22:I30)</f>
        <v>302750</v>
      </c>
      <c r="J32" s="23">
        <f>SUM(J22:J30)</f>
        <v>48100</v>
      </c>
      <c r="K32" s="23">
        <f>SUM(K22:K30)</f>
        <v>2598150</v>
      </c>
    </row>
    <row r="33" spans="1:7" ht="15" customHeight="1">
      <c r="A33" s="35" t="s">
        <v>24</v>
      </c>
      <c r="B33" s="35"/>
      <c r="C33" s="21"/>
      <c r="D33" s="2"/>
      <c r="E33" s="2"/>
      <c r="F33" s="35" t="s">
        <v>2</v>
      </c>
      <c r="G33" s="35"/>
    </row>
    <row r="34" spans="1:11" ht="15" customHeight="1">
      <c r="A34" s="3" t="s">
        <v>3</v>
      </c>
      <c r="B34" s="3" t="s">
        <v>4</v>
      </c>
      <c r="C34" s="3" t="s">
        <v>5</v>
      </c>
      <c r="D34" s="3" t="s">
        <v>6</v>
      </c>
      <c r="E34" s="3" t="s">
        <v>7</v>
      </c>
      <c r="F34" s="3" t="s">
        <v>8</v>
      </c>
      <c r="G34" s="3" t="s">
        <v>9</v>
      </c>
      <c r="H34" s="22" t="s">
        <v>10</v>
      </c>
      <c r="I34" s="22" t="s">
        <v>11</v>
      </c>
      <c r="J34" s="22" t="s">
        <v>12</v>
      </c>
      <c r="K34" s="22" t="s">
        <v>13</v>
      </c>
    </row>
    <row r="35" spans="1:11" ht="15" customHeight="1">
      <c r="A35" s="3">
        <v>2016</v>
      </c>
      <c r="B35" s="4" t="s">
        <v>25</v>
      </c>
      <c r="C35" s="3">
        <v>60</v>
      </c>
      <c r="D35" s="5">
        <v>5040</v>
      </c>
      <c r="E35" s="5">
        <v>870</v>
      </c>
      <c r="F35" s="5"/>
      <c r="G35" s="5">
        <f aca="true" t="shared" si="13" ref="G35:G40">SUM(D35:F35)</f>
        <v>5910</v>
      </c>
      <c r="H35" s="6">
        <f aca="true" t="shared" si="14" ref="H35:H40">C35*D35</f>
        <v>302400</v>
      </c>
      <c r="I35" s="6">
        <f aca="true" t="shared" si="15" ref="I35:I40">C35*E35</f>
        <v>52200</v>
      </c>
      <c r="J35" s="6"/>
      <c r="K35" s="6">
        <f aca="true" t="shared" si="16" ref="K35:K40">SUM(H35:J35)</f>
        <v>354600</v>
      </c>
    </row>
    <row r="36" spans="1:11" ht="15" customHeight="1">
      <c r="A36" s="3">
        <v>2016</v>
      </c>
      <c r="B36" s="7" t="s">
        <v>26</v>
      </c>
      <c r="C36" s="3">
        <v>58</v>
      </c>
      <c r="D36" s="5">
        <v>5040</v>
      </c>
      <c r="E36" s="5">
        <v>870</v>
      </c>
      <c r="F36" s="5"/>
      <c r="G36" s="5">
        <f t="shared" si="13"/>
        <v>5910</v>
      </c>
      <c r="H36" s="6">
        <f t="shared" si="14"/>
        <v>292320</v>
      </c>
      <c r="I36" s="6">
        <f t="shared" si="15"/>
        <v>50460</v>
      </c>
      <c r="J36" s="6"/>
      <c r="K36" s="6">
        <f t="shared" si="16"/>
        <v>342780</v>
      </c>
    </row>
    <row r="37" spans="1:11" ht="15" customHeight="1">
      <c r="A37" s="3">
        <v>2016</v>
      </c>
      <c r="B37" s="4" t="s">
        <v>27</v>
      </c>
      <c r="C37" s="3">
        <v>111</v>
      </c>
      <c r="D37" s="5">
        <v>5040</v>
      </c>
      <c r="E37" s="5">
        <v>870</v>
      </c>
      <c r="F37" s="5"/>
      <c r="G37" s="5">
        <f t="shared" si="13"/>
        <v>5910</v>
      </c>
      <c r="H37" s="6">
        <f t="shared" si="14"/>
        <v>559440</v>
      </c>
      <c r="I37" s="6">
        <f t="shared" si="15"/>
        <v>96570</v>
      </c>
      <c r="J37" s="6"/>
      <c r="K37" s="6">
        <f t="shared" si="16"/>
        <v>656010</v>
      </c>
    </row>
    <row r="38" spans="1:11" ht="15" customHeight="1">
      <c r="A38" s="3">
        <v>2017</v>
      </c>
      <c r="B38" s="4" t="s">
        <v>25</v>
      </c>
      <c r="C38" s="3">
        <v>64</v>
      </c>
      <c r="D38" s="5">
        <v>5040</v>
      </c>
      <c r="E38" s="5">
        <v>870</v>
      </c>
      <c r="F38" s="5"/>
      <c r="G38" s="5">
        <f t="shared" si="13"/>
        <v>5910</v>
      </c>
      <c r="H38" s="6">
        <f t="shared" si="14"/>
        <v>322560</v>
      </c>
      <c r="I38" s="6">
        <f t="shared" si="15"/>
        <v>55680</v>
      </c>
      <c r="J38" s="6"/>
      <c r="K38" s="6">
        <f t="shared" si="16"/>
        <v>378240</v>
      </c>
    </row>
    <row r="39" spans="1:11" ht="15" customHeight="1">
      <c r="A39" s="3">
        <v>2017</v>
      </c>
      <c r="B39" s="7" t="s">
        <v>26</v>
      </c>
      <c r="C39" s="3">
        <v>64</v>
      </c>
      <c r="D39" s="5">
        <v>5040</v>
      </c>
      <c r="E39" s="5">
        <v>870</v>
      </c>
      <c r="F39" s="5"/>
      <c r="G39" s="5">
        <f t="shared" si="13"/>
        <v>5910</v>
      </c>
      <c r="H39" s="6">
        <f t="shared" si="14"/>
        <v>322560</v>
      </c>
      <c r="I39" s="6">
        <f t="shared" si="15"/>
        <v>55680</v>
      </c>
      <c r="J39" s="6"/>
      <c r="K39" s="6">
        <f t="shared" si="16"/>
        <v>378240</v>
      </c>
    </row>
    <row r="40" spans="1:11" ht="15" customHeight="1">
      <c r="A40" s="3">
        <v>2017</v>
      </c>
      <c r="B40" s="4" t="s">
        <v>27</v>
      </c>
      <c r="C40" s="3">
        <v>96</v>
      </c>
      <c r="D40" s="5">
        <v>5040</v>
      </c>
      <c r="E40" s="5">
        <v>870</v>
      </c>
      <c r="F40" s="5"/>
      <c r="G40" s="5">
        <f t="shared" si="13"/>
        <v>5910</v>
      </c>
      <c r="H40" s="6">
        <f t="shared" si="14"/>
        <v>483840</v>
      </c>
      <c r="I40" s="6">
        <f t="shared" si="15"/>
        <v>83520</v>
      </c>
      <c r="J40" s="6"/>
      <c r="K40" s="6">
        <f t="shared" si="16"/>
        <v>567360</v>
      </c>
    </row>
    <row r="41" spans="1:11" ht="15" customHeight="1">
      <c r="A41" s="3">
        <v>2018</v>
      </c>
      <c r="B41" s="4" t="s">
        <v>25</v>
      </c>
      <c r="C41" s="3">
        <v>60</v>
      </c>
      <c r="D41" s="5">
        <v>5040</v>
      </c>
      <c r="E41" s="5">
        <v>870</v>
      </c>
      <c r="F41" s="5">
        <v>148</v>
      </c>
      <c r="G41" s="5">
        <f>SUM(D41:F41)</f>
        <v>6058</v>
      </c>
      <c r="H41" s="6">
        <f>C41*D41</f>
        <v>302400</v>
      </c>
      <c r="I41" s="6">
        <f>C41*E41</f>
        <v>52200</v>
      </c>
      <c r="J41" s="6">
        <f>C41*F41</f>
        <v>8880</v>
      </c>
      <c r="K41" s="6">
        <f>SUM(H41:J41)</f>
        <v>363480</v>
      </c>
    </row>
    <row r="42" spans="1:11" ht="15" customHeight="1">
      <c r="A42" s="3">
        <v>2018</v>
      </c>
      <c r="B42" s="7" t="s">
        <v>28</v>
      </c>
      <c r="C42" s="3">
        <v>60</v>
      </c>
      <c r="D42" s="5">
        <v>5040</v>
      </c>
      <c r="E42" s="5">
        <v>870</v>
      </c>
      <c r="F42" s="5">
        <v>148</v>
      </c>
      <c r="G42" s="5">
        <f>SUM(D42:F42)</f>
        <v>6058</v>
      </c>
      <c r="H42" s="6">
        <f>C42*D42</f>
        <v>302400</v>
      </c>
      <c r="I42" s="6">
        <f>C42*E42</f>
        <v>52200</v>
      </c>
      <c r="J42" s="6">
        <f>C42*F42</f>
        <v>8880</v>
      </c>
      <c r="K42" s="6">
        <f>SUM(H42:J42)</f>
        <v>363480</v>
      </c>
    </row>
    <row r="43" spans="1:11" ht="15" customHeight="1">
      <c r="A43" s="3">
        <v>2018</v>
      </c>
      <c r="B43" s="4" t="s">
        <v>27</v>
      </c>
      <c r="C43" s="3">
        <v>90</v>
      </c>
      <c r="D43" s="5">
        <v>5040</v>
      </c>
      <c r="E43" s="5">
        <v>870</v>
      </c>
      <c r="F43" s="5">
        <v>148</v>
      </c>
      <c r="G43" s="5">
        <f>SUM(D43:F43)</f>
        <v>6058</v>
      </c>
      <c r="H43" s="6">
        <f>C43*D43</f>
        <v>453600</v>
      </c>
      <c r="I43" s="6">
        <f>C43*E43</f>
        <v>78300</v>
      </c>
      <c r="J43" s="6">
        <f>C43*F43</f>
        <v>13320</v>
      </c>
      <c r="K43" s="6">
        <f>SUM(H43:J43)</f>
        <v>545220</v>
      </c>
    </row>
    <row r="44" spans="1:11" ht="15" customHeight="1">
      <c r="A44" s="33" t="s">
        <v>9</v>
      </c>
      <c r="B44" s="34"/>
      <c r="C44" s="10">
        <f>SUM(C35:C40)</f>
        <v>453</v>
      </c>
      <c r="D44" s="10"/>
      <c r="E44" s="10"/>
      <c r="F44" s="10"/>
      <c r="G44" s="10"/>
      <c r="H44" s="23">
        <f>SUM(H35:H40)</f>
        <v>2283120</v>
      </c>
      <c r="I44" s="23">
        <f>SUM(I35:I40)</f>
        <v>394110</v>
      </c>
      <c r="J44" s="23">
        <f>SUM(J35:J40)</f>
        <v>0</v>
      </c>
      <c r="K44" s="23">
        <f>SUM(K35:K40)</f>
        <v>2677230</v>
      </c>
    </row>
    <row r="45" spans="1:11" ht="15" customHeight="1">
      <c r="A45" s="33" t="s">
        <v>23</v>
      </c>
      <c r="B45" s="34"/>
      <c r="C45" s="10">
        <f>SUM(C41:C43)</f>
        <v>210</v>
      </c>
      <c r="D45" s="10"/>
      <c r="E45" s="10"/>
      <c r="F45" s="10"/>
      <c r="G45" s="10"/>
      <c r="H45" s="23">
        <f>SUM(H41:H43)</f>
        <v>1058400</v>
      </c>
      <c r="I45" s="23">
        <f>SUM(I41:I43)</f>
        <v>182700</v>
      </c>
      <c r="J45" s="23">
        <f>SUM(J41:J43)</f>
        <v>31080</v>
      </c>
      <c r="K45" s="23">
        <f>SUM(K41:K43)</f>
        <v>1272180</v>
      </c>
    </row>
    <row r="46" spans="1:7" ht="15" customHeight="1">
      <c r="A46" s="35" t="s">
        <v>29</v>
      </c>
      <c r="B46" s="35"/>
      <c r="C46" s="21"/>
      <c r="D46" s="2"/>
      <c r="E46" s="2"/>
      <c r="F46" s="35" t="s">
        <v>2</v>
      </c>
      <c r="G46" s="35"/>
    </row>
    <row r="47" spans="1:11" ht="15" customHeight="1">
      <c r="A47" s="3" t="s">
        <v>3</v>
      </c>
      <c r="B47" s="3" t="s">
        <v>4</v>
      </c>
      <c r="C47" s="3" t="s">
        <v>5</v>
      </c>
      <c r="D47" s="3" t="s">
        <v>6</v>
      </c>
      <c r="E47" s="3" t="s">
        <v>7</v>
      </c>
      <c r="F47" s="3" t="s">
        <v>8</v>
      </c>
      <c r="G47" s="3" t="s">
        <v>9</v>
      </c>
      <c r="H47" s="22" t="s">
        <v>10</v>
      </c>
      <c r="I47" s="22" t="s">
        <v>11</v>
      </c>
      <c r="J47" s="22" t="s">
        <v>12</v>
      </c>
      <c r="K47" s="22" t="s">
        <v>13</v>
      </c>
    </row>
    <row r="48" spans="1:11" ht="15" customHeight="1">
      <c r="A48" s="3">
        <v>2016</v>
      </c>
      <c r="B48" s="4" t="s">
        <v>30</v>
      </c>
      <c r="C48" s="3">
        <v>61</v>
      </c>
      <c r="D48" s="5">
        <v>5040</v>
      </c>
      <c r="E48" s="5">
        <v>870</v>
      </c>
      <c r="F48" s="5"/>
      <c r="G48" s="5">
        <f aca="true" t="shared" si="17" ref="G48:G55">SUM(D48:F48)</f>
        <v>5910</v>
      </c>
      <c r="H48" s="6">
        <f aca="true" t="shared" si="18" ref="H48:H55">C48*D48</f>
        <v>307440</v>
      </c>
      <c r="I48" s="6">
        <f aca="true" t="shared" si="19" ref="I48:I55">C48*E48</f>
        <v>53070</v>
      </c>
      <c r="J48" s="6"/>
      <c r="K48" s="6">
        <f aca="true" t="shared" si="20" ref="K48:K55">SUM(H48:J48)</f>
        <v>360510</v>
      </c>
    </row>
    <row r="49" spans="1:11" ht="15" customHeight="1">
      <c r="A49" s="3">
        <v>2016</v>
      </c>
      <c r="B49" s="4" t="s">
        <v>31</v>
      </c>
      <c r="C49" s="3">
        <v>110</v>
      </c>
      <c r="D49" s="5">
        <v>5040</v>
      </c>
      <c r="E49" s="5">
        <v>870</v>
      </c>
      <c r="F49" s="5"/>
      <c r="G49" s="5">
        <f t="shared" si="17"/>
        <v>5910</v>
      </c>
      <c r="H49" s="6">
        <f t="shared" si="18"/>
        <v>554400</v>
      </c>
      <c r="I49" s="6">
        <f t="shared" si="19"/>
        <v>95700</v>
      </c>
      <c r="J49" s="6"/>
      <c r="K49" s="6">
        <f t="shared" si="20"/>
        <v>650100</v>
      </c>
    </row>
    <row r="50" spans="1:11" ht="15" customHeight="1">
      <c r="A50" s="3">
        <v>2016</v>
      </c>
      <c r="B50" s="4" t="s">
        <v>32</v>
      </c>
      <c r="C50" s="3">
        <v>55</v>
      </c>
      <c r="D50" s="5">
        <v>5040</v>
      </c>
      <c r="E50" s="5">
        <v>870</v>
      </c>
      <c r="F50" s="5"/>
      <c r="G50" s="5">
        <f t="shared" si="17"/>
        <v>5910</v>
      </c>
      <c r="H50" s="6">
        <f t="shared" si="18"/>
        <v>277200</v>
      </c>
      <c r="I50" s="6">
        <f t="shared" si="19"/>
        <v>47850</v>
      </c>
      <c r="J50" s="6"/>
      <c r="K50" s="6">
        <f t="shared" si="20"/>
        <v>325050</v>
      </c>
    </row>
    <row r="51" spans="1:11" ht="15" customHeight="1">
      <c r="A51" s="3">
        <v>2016</v>
      </c>
      <c r="B51" s="4" t="s">
        <v>33</v>
      </c>
      <c r="C51" s="3">
        <v>54</v>
      </c>
      <c r="D51" s="5">
        <v>5040</v>
      </c>
      <c r="E51" s="5">
        <v>870</v>
      </c>
      <c r="F51" s="5"/>
      <c r="G51" s="5">
        <f t="shared" si="17"/>
        <v>5910</v>
      </c>
      <c r="H51" s="6">
        <f t="shared" si="18"/>
        <v>272160</v>
      </c>
      <c r="I51" s="6">
        <f t="shared" si="19"/>
        <v>46980</v>
      </c>
      <c r="J51" s="6"/>
      <c r="K51" s="6">
        <f t="shared" si="20"/>
        <v>319140</v>
      </c>
    </row>
    <row r="52" spans="1:11" ht="15" customHeight="1">
      <c r="A52" s="3">
        <v>2017</v>
      </c>
      <c r="B52" s="4" t="s">
        <v>30</v>
      </c>
      <c r="C52" s="3">
        <v>88</v>
      </c>
      <c r="D52" s="5">
        <v>5040</v>
      </c>
      <c r="E52" s="5">
        <v>870</v>
      </c>
      <c r="F52" s="5"/>
      <c r="G52" s="5">
        <f t="shared" si="17"/>
        <v>5910</v>
      </c>
      <c r="H52" s="6">
        <f t="shared" si="18"/>
        <v>443520</v>
      </c>
      <c r="I52" s="6">
        <f t="shared" si="19"/>
        <v>76560</v>
      </c>
      <c r="J52" s="6"/>
      <c r="K52" s="6">
        <f t="shared" si="20"/>
        <v>520080</v>
      </c>
    </row>
    <row r="53" spans="1:11" ht="15" customHeight="1">
      <c r="A53" s="3">
        <v>2017</v>
      </c>
      <c r="B53" s="4" t="s">
        <v>31</v>
      </c>
      <c r="C53" s="3">
        <v>82</v>
      </c>
      <c r="D53" s="5">
        <v>5040</v>
      </c>
      <c r="E53" s="5">
        <v>870</v>
      </c>
      <c r="F53" s="5"/>
      <c r="G53" s="5">
        <f t="shared" si="17"/>
        <v>5910</v>
      </c>
      <c r="H53" s="6">
        <f t="shared" si="18"/>
        <v>413280</v>
      </c>
      <c r="I53" s="6">
        <f t="shared" si="19"/>
        <v>71340</v>
      </c>
      <c r="J53" s="6"/>
      <c r="K53" s="6">
        <f t="shared" si="20"/>
        <v>484620</v>
      </c>
    </row>
    <row r="54" spans="1:11" ht="15" customHeight="1">
      <c r="A54" s="3">
        <v>2017</v>
      </c>
      <c r="B54" s="4" t="s">
        <v>32</v>
      </c>
      <c r="C54" s="3">
        <v>43</v>
      </c>
      <c r="D54" s="5">
        <v>5040</v>
      </c>
      <c r="E54" s="5">
        <v>870</v>
      </c>
      <c r="F54" s="5"/>
      <c r="G54" s="5">
        <f t="shared" si="17"/>
        <v>5910</v>
      </c>
      <c r="H54" s="6">
        <f t="shared" si="18"/>
        <v>216720</v>
      </c>
      <c r="I54" s="6">
        <f t="shared" si="19"/>
        <v>37410</v>
      </c>
      <c r="J54" s="6"/>
      <c r="K54" s="6">
        <f t="shared" si="20"/>
        <v>254130</v>
      </c>
    </row>
    <row r="55" spans="1:11" ht="15" customHeight="1">
      <c r="A55" s="3">
        <v>2017</v>
      </c>
      <c r="B55" s="4" t="s">
        <v>33</v>
      </c>
      <c r="C55" s="3">
        <v>45</v>
      </c>
      <c r="D55" s="5">
        <v>5040</v>
      </c>
      <c r="E55" s="5">
        <v>870</v>
      </c>
      <c r="F55" s="5"/>
      <c r="G55" s="5">
        <f t="shared" si="17"/>
        <v>5910</v>
      </c>
      <c r="H55" s="6">
        <f t="shared" si="18"/>
        <v>226800</v>
      </c>
      <c r="I55" s="6">
        <f t="shared" si="19"/>
        <v>39150</v>
      </c>
      <c r="J55" s="6"/>
      <c r="K55" s="6">
        <f t="shared" si="20"/>
        <v>265950</v>
      </c>
    </row>
    <row r="56" spans="1:11" ht="15" customHeight="1">
      <c r="A56" s="3">
        <v>2018</v>
      </c>
      <c r="B56" s="4" t="s">
        <v>30</v>
      </c>
      <c r="C56" s="3">
        <v>95</v>
      </c>
      <c r="D56" s="5">
        <v>5040</v>
      </c>
      <c r="E56" s="5">
        <v>870</v>
      </c>
      <c r="F56" s="5">
        <v>148</v>
      </c>
      <c r="G56" s="5">
        <f>SUM(D56:F56)</f>
        <v>6058</v>
      </c>
      <c r="H56" s="6">
        <f>C56*D56</f>
        <v>478800</v>
      </c>
      <c r="I56" s="6">
        <f>C56*E56</f>
        <v>82650</v>
      </c>
      <c r="J56" s="6">
        <f>C56*F56</f>
        <v>14060</v>
      </c>
      <c r="K56" s="6">
        <f>SUM(H56:J56)</f>
        <v>575510</v>
      </c>
    </row>
    <row r="57" spans="1:11" ht="15" customHeight="1">
      <c r="A57" s="3">
        <v>2018</v>
      </c>
      <c r="B57" s="4" t="s">
        <v>31</v>
      </c>
      <c r="C57" s="3">
        <v>56</v>
      </c>
      <c r="D57" s="5">
        <v>5040</v>
      </c>
      <c r="E57" s="5">
        <v>870</v>
      </c>
      <c r="F57" s="5">
        <v>148</v>
      </c>
      <c r="G57" s="5">
        <f>SUM(D57:F57)</f>
        <v>6058</v>
      </c>
      <c r="H57" s="6">
        <f>C57*D57</f>
        <v>282240</v>
      </c>
      <c r="I57" s="6">
        <f>C57*E57</f>
        <v>48720</v>
      </c>
      <c r="J57" s="6">
        <f>C57*F57</f>
        <v>8288</v>
      </c>
      <c r="K57" s="6">
        <f>SUM(H57:J57)</f>
        <v>339248</v>
      </c>
    </row>
    <row r="58" spans="1:11" ht="15" customHeight="1">
      <c r="A58" s="3">
        <v>2018</v>
      </c>
      <c r="B58" s="4" t="s">
        <v>32</v>
      </c>
      <c r="C58" s="3">
        <v>50</v>
      </c>
      <c r="D58" s="5">
        <v>5040</v>
      </c>
      <c r="E58" s="5">
        <v>870</v>
      </c>
      <c r="F58" s="5">
        <v>148</v>
      </c>
      <c r="G58" s="5">
        <f>SUM(D58:F58)</f>
        <v>6058</v>
      </c>
      <c r="H58" s="6">
        <f>C58*D58</f>
        <v>252000</v>
      </c>
      <c r="I58" s="6">
        <f>C58*E58</f>
        <v>43500</v>
      </c>
      <c r="J58" s="6">
        <f>C58*F58</f>
        <v>7400</v>
      </c>
      <c r="K58" s="6">
        <f>SUM(H58:J58)</f>
        <v>302900</v>
      </c>
    </row>
    <row r="59" spans="1:11" ht="15" customHeight="1">
      <c r="A59" s="3">
        <v>2018</v>
      </c>
      <c r="B59" s="4" t="s">
        <v>33</v>
      </c>
      <c r="C59" s="3">
        <v>50</v>
      </c>
      <c r="D59" s="5">
        <v>5040</v>
      </c>
      <c r="E59" s="5">
        <v>870</v>
      </c>
      <c r="F59" s="5">
        <v>148</v>
      </c>
      <c r="G59" s="5">
        <f>SUM(D59:F59)</f>
        <v>6058</v>
      </c>
      <c r="H59" s="6">
        <f>C59*D59</f>
        <v>252000</v>
      </c>
      <c r="I59" s="6">
        <f>C59*E59</f>
        <v>43500</v>
      </c>
      <c r="J59" s="6">
        <f>C59*F59</f>
        <v>7400</v>
      </c>
      <c r="K59" s="6">
        <f>SUM(H59:J59)</f>
        <v>302900</v>
      </c>
    </row>
    <row r="60" spans="1:11" ht="15" customHeight="1">
      <c r="A60" s="33" t="s">
        <v>9</v>
      </c>
      <c r="B60" s="34"/>
      <c r="C60" s="10">
        <f>SUM(C48:C55)</f>
        <v>538</v>
      </c>
      <c r="D60" s="10"/>
      <c r="E60" s="10"/>
      <c r="F60" s="10"/>
      <c r="G60" s="10"/>
      <c r="H60" s="23">
        <f>SUM(H48:H55)</f>
        <v>2711520</v>
      </c>
      <c r="I60" s="23">
        <f>SUM(I48:I55)</f>
        <v>468060</v>
      </c>
      <c r="J60" s="23">
        <f>SUM(J48:J55)</f>
        <v>0</v>
      </c>
      <c r="K60" s="23">
        <f>SUM(K48:K55)</f>
        <v>3179580</v>
      </c>
    </row>
    <row r="61" spans="1:11" ht="15" customHeight="1">
      <c r="A61" s="33" t="s">
        <v>23</v>
      </c>
      <c r="B61" s="34"/>
      <c r="C61" s="10">
        <f>SUM(C56:C59)</f>
        <v>251</v>
      </c>
      <c r="D61" s="10"/>
      <c r="E61" s="10"/>
      <c r="F61" s="10"/>
      <c r="G61" s="10"/>
      <c r="H61" s="23">
        <f>SUM(H56:H59)</f>
        <v>1265040</v>
      </c>
      <c r="I61" s="23">
        <f>SUM(I56:I59)</f>
        <v>218370</v>
      </c>
      <c r="J61" s="23">
        <f>SUM(J56:J59)</f>
        <v>37148</v>
      </c>
      <c r="K61" s="23">
        <f>SUM(K56:K59)</f>
        <v>1520558</v>
      </c>
    </row>
    <row r="62" spans="1:7" ht="15" customHeight="1">
      <c r="A62" s="35" t="s">
        <v>34</v>
      </c>
      <c r="B62" s="35"/>
      <c r="C62" s="21"/>
      <c r="D62" s="2"/>
      <c r="E62" s="2"/>
      <c r="F62" s="35" t="s">
        <v>2</v>
      </c>
      <c r="G62" s="35"/>
    </row>
    <row r="63" spans="1:11" ht="15" customHeight="1">
      <c r="A63" s="3" t="s">
        <v>3</v>
      </c>
      <c r="B63" s="3" t="s">
        <v>4</v>
      </c>
      <c r="C63" s="3" t="s">
        <v>5</v>
      </c>
      <c r="D63" s="3" t="s">
        <v>6</v>
      </c>
      <c r="E63" s="3" t="s">
        <v>7</v>
      </c>
      <c r="F63" s="3" t="s">
        <v>8</v>
      </c>
      <c r="G63" s="3" t="s">
        <v>9</v>
      </c>
      <c r="H63" s="22" t="s">
        <v>10</v>
      </c>
      <c r="I63" s="22" t="s">
        <v>11</v>
      </c>
      <c r="J63" s="22" t="s">
        <v>12</v>
      </c>
      <c r="K63" s="22" t="s">
        <v>13</v>
      </c>
    </row>
    <row r="64" spans="1:11" ht="15" customHeight="1">
      <c r="A64" s="3">
        <v>2016</v>
      </c>
      <c r="B64" s="4" t="s">
        <v>35</v>
      </c>
      <c r="C64" s="3">
        <v>37</v>
      </c>
      <c r="D64" s="5">
        <v>5040</v>
      </c>
      <c r="E64" s="5">
        <v>870</v>
      </c>
      <c r="F64" s="5"/>
      <c r="G64" s="5">
        <f aca="true" t="shared" si="21" ref="G64:G73">SUM(D64:F64)</f>
        <v>5910</v>
      </c>
      <c r="H64" s="6">
        <f aca="true" t="shared" si="22" ref="H64:H73">C64*D64</f>
        <v>186480</v>
      </c>
      <c r="I64" s="6">
        <f aca="true" t="shared" si="23" ref="I64:I73">C64*E64</f>
        <v>32190</v>
      </c>
      <c r="J64" s="6"/>
      <c r="K64" s="6">
        <f aca="true" t="shared" si="24" ref="K64:K73">SUM(H64:J64)</f>
        <v>218670</v>
      </c>
    </row>
    <row r="65" spans="1:11" ht="15" customHeight="1">
      <c r="A65" s="3">
        <v>2016</v>
      </c>
      <c r="B65" s="4" t="s">
        <v>36</v>
      </c>
      <c r="C65" s="3">
        <v>50</v>
      </c>
      <c r="D65" s="5">
        <v>5040</v>
      </c>
      <c r="E65" s="5">
        <v>870</v>
      </c>
      <c r="F65" s="5"/>
      <c r="G65" s="5">
        <f t="shared" si="21"/>
        <v>5910</v>
      </c>
      <c r="H65" s="6">
        <f t="shared" si="22"/>
        <v>252000</v>
      </c>
      <c r="I65" s="6">
        <f t="shared" si="23"/>
        <v>43500</v>
      </c>
      <c r="J65" s="6"/>
      <c r="K65" s="6">
        <f t="shared" si="24"/>
        <v>295500</v>
      </c>
    </row>
    <row r="66" spans="1:11" ht="15" customHeight="1">
      <c r="A66" s="3">
        <v>2016</v>
      </c>
      <c r="B66" s="4" t="s">
        <v>37</v>
      </c>
      <c r="C66" s="3">
        <v>85</v>
      </c>
      <c r="D66" s="5">
        <v>5040</v>
      </c>
      <c r="E66" s="5">
        <v>870</v>
      </c>
      <c r="F66" s="5"/>
      <c r="G66" s="5">
        <f t="shared" si="21"/>
        <v>5910</v>
      </c>
      <c r="H66" s="6">
        <f t="shared" si="22"/>
        <v>428400</v>
      </c>
      <c r="I66" s="6">
        <f t="shared" si="23"/>
        <v>73950</v>
      </c>
      <c r="J66" s="6"/>
      <c r="K66" s="6">
        <f t="shared" si="24"/>
        <v>502350</v>
      </c>
    </row>
    <row r="67" spans="1:11" ht="15" customHeight="1">
      <c r="A67" s="3">
        <v>2016</v>
      </c>
      <c r="B67" s="4" t="s">
        <v>38</v>
      </c>
      <c r="C67" s="3">
        <v>0</v>
      </c>
      <c r="D67" s="5">
        <v>15000</v>
      </c>
      <c r="E67" s="5">
        <v>870</v>
      </c>
      <c r="F67" s="5"/>
      <c r="G67" s="5">
        <f t="shared" si="21"/>
        <v>15870</v>
      </c>
      <c r="H67" s="6">
        <f t="shared" si="22"/>
        <v>0</v>
      </c>
      <c r="I67" s="6">
        <f t="shared" si="23"/>
        <v>0</v>
      </c>
      <c r="J67" s="6"/>
      <c r="K67" s="6">
        <f t="shared" si="24"/>
        <v>0</v>
      </c>
    </row>
    <row r="68" spans="1:11" ht="15" customHeight="1">
      <c r="A68" s="3">
        <v>2017</v>
      </c>
      <c r="B68" s="11" t="s">
        <v>35</v>
      </c>
      <c r="C68" s="25">
        <v>42</v>
      </c>
      <c r="D68" s="5">
        <v>5040</v>
      </c>
      <c r="E68" s="5">
        <v>870</v>
      </c>
      <c r="F68" s="5"/>
      <c r="G68" s="5">
        <f t="shared" si="21"/>
        <v>5910</v>
      </c>
      <c r="H68" s="6">
        <f t="shared" si="22"/>
        <v>211680</v>
      </c>
      <c r="I68" s="6">
        <f t="shared" si="23"/>
        <v>36540</v>
      </c>
      <c r="J68" s="6"/>
      <c r="K68" s="6">
        <f t="shared" si="24"/>
        <v>248220</v>
      </c>
    </row>
    <row r="69" spans="1:11" ht="15" customHeight="1">
      <c r="A69" s="3">
        <v>2017</v>
      </c>
      <c r="B69" s="11" t="s">
        <v>37</v>
      </c>
      <c r="C69" s="25">
        <v>44</v>
      </c>
      <c r="D69" s="5">
        <v>5040</v>
      </c>
      <c r="E69" s="5">
        <v>870</v>
      </c>
      <c r="F69" s="5"/>
      <c r="G69" s="5">
        <f t="shared" si="21"/>
        <v>5910</v>
      </c>
      <c r="H69" s="6">
        <f t="shared" si="22"/>
        <v>221760</v>
      </c>
      <c r="I69" s="6">
        <f t="shared" si="23"/>
        <v>38280</v>
      </c>
      <c r="J69" s="6"/>
      <c r="K69" s="6">
        <f t="shared" si="24"/>
        <v>260040</v>
      </c>
    </row>
    <row r="70" spans="1:11" ht="15" customHeight="1">
      <c r="A70" s="3">
        <v>2017</v>
      </c>
      <c r="B70" s="12" t="s">
        <v>36</v>
      </c>
      <c r="C70" s="25">
        <v>41</v>
      </c>
      <c r="D70" s="5">
        <v>5040</v>
      </c>
      <c r="E70" s="5">
        <v>870</v>
      </c>
      <c r="F70" s="5"/>
      <c r="G70" s="5">
        <f t="shared" si="21"/>
        <v>5910</v>
      </c>
      <c r="H70" s="6">
        <f t="shared" si="22"/>
        <v>206640</v>
      </c>
      <c r="I70" s="6">
        <f t="shared" si="23"/>
        <v>35670</v>
      </c>
      <c r="J70" s="6"/>
      <c r="K70" s="6">
        <f t="shared" si="24"/>
        <v>242310</v>
      </c>
    </row>
    <row r="71" spans="1:11" ht="15" customHeight="1">
      <c r="A71" s="3">
        <v>2017</v>
      </c>
      <c r="B71" s="4" t="s">
        <v>38</v>
      </c>
      <c r="C71" s="3">
        <v>37</v>
      </c>
      <c r="D71" s="5">
        <v>15000</v>
      </c>
      <c r="E71" s="5">
        <v>870</v>
      </c>
      <c r="F71" s="5"/>
      <c r="G71" s="5">
        <f t="shared" si="21"/>
        <v>15870</v>
      </c>
      <c r="H71" s="6">
        <f t="shared" si="22"/>
        <v>555000</v>
      </c>
      <c r="I71" s="6">
        <f t="shared" si="23"/>
        <v>32190</v>
      </c>
      <c r="J71" s="6"/>
      <c r="K71" s="6">
        <f t="shared" si="24"/>
        <v>587190</v>
      </c>
    </row>
    <row r="72" spans="1:11" ht="15" customHeight="1">
      <c r="A72" s="3">
        <v>2017</v>
      </c>
      <c r="B72" s="11" t="s">
        <v>39</v>
      </c>
      <c r="C72" s="25">
        <v>37</v>
      </c>
      <c r="D72" s="5">
        <v>5040</v>
      </c>
      <c r="E72" s="5">
        <v>870</v>
      </c>
      <c r="F72" s="5"/>
      <c r="G72" s="5">
        <f t="shared" si="21"/>
        <v>5910</v>
      </c>
      <c r="H72" s="6">
        <f t="shared" si="22"/>
        <v>186480</v>
      </c>
      <c r="I72" s="6">
        <f t="shared" si="23"/>
        <v>32190</v>
      </c>
      <c r="J72" s="6"/>
      <c r="K72" s="6">
        <f t="shared" si="24"/>
        <v>218670</v>
      </c>
    </row>
    <row r="73" spans="1:11" ht="15" customHeight="1">
      <c r="A73" s="3">
        <v>2017</v>
      </c>
      <c r="B73" s="11" t="s">
        <v>40</v>
      </c>
      <c r="C73" s="25">
        <v>36</v>
      </c>
      <c r="D73" s="5">
        <v>5040</v>
      </c>
      <c r="E73" s="5">
        <v>870</v>
      </c>
      <c r="F73" s="5"/>
      <c r="G73" s="5">
        <f t="shared" si="21"/>
        <v>5910</v>
      </c>
      <c r="H73" s="6">
        <f t="shared" si="22"/>
        <v>181440</v>
      </c>
      <c r="I73" s="6">
        <f t="shared" si="23"/>
        <v>31320</v>
      </c>
      <c r="J73" s="6"/>
      <c r="K73" s="6">
        <f t="shared" si="24"/>
        <v>212760</v>
      </c>
    </row>
    <row r="74" spans="1:11" ht="15" customHeight="1">
      <c r="A74" s="3">
        <v>2018</v>
      </c>
      <c r="B74" s="11" t="s">
        <v>35</v>
      </c>
      <c r="C74" s="25">
        <v>45</v>
      </c>
      <c r="D74" s="5">
        <v>5040</v>
      </c>
      <c r="E74" s="5">
        <v>870</v>
      </c>
      <c r="F74" s="5">
        <v>148</v>
      </c>
      <c r="G74" s="5">
        <f aca="true" t="shared" si="25" ref="G74:G80">SUM(D74:F74)</f>
        <v>6058</v>
      </c>
      <c r="H74" s="6">
        <f aca="true" t="shared" si="26" ref="H74:H80">C74*D74</f>
        <v>226800</v>
      </c>
      <c r="I74" s="6">
        <f aca="true" t="shared" si="27" ref="I74:I80">C74*E74</f>
        <v>39150</v>
      </c>
      <c r="J74" s="6">
        <f aca="true" t="shared" si="28" ref="J74:J80">C74*F74</f>
        <v>6660</v>
      </c>
      <c r="K74" s="6">
        <f aca="true" t="shared" si="29" ref="K74:K80">SUM(H74:J74)</f>
        <v>272610</v>
      </c>
    </row>
    <row r="75" spans="1:11" ht="15" customHeight="1">
      <c r="A75" s="3">
        <v>2018</v>
      </c>
      <c r="B75" s="11" t="s">
        <v>37</v>
      </c>
      <c r="C75" s="25">
        <v>40</v>
      </c>
      <c r="D75" s="5">
        <v>5040</v>
      </c>
      <c r="E75" s="5">
        <v>870</v>
      </c>
      <c r="F75" s="5">
        <v>148</v>
      </c>
      <c r="G75" s="5">
        <f t="shared" si="25"/>
        <v>6058</v>
      </c>
      <c r="H75" s="6">
        <f t="shared" si="26"/>
        <v>201600</v>
      </c>
      <c r="I75" s="6">
        <f t="shared" si="27"/>
        <v>34800</v>
      </c>
      <c r="J75" s="6">
        <f t="shared" si="28"/>
        <v>5920</v>
      </c>
      <c r="K75" s="6">
        <f t="shared" si="29"/>
        <v>242320</v>
      </c>
    </row>
    <row r="76" spans="1:11" ht="15" customHeight="1">
      <c r="A76" s="3">
        <v>2018</v>
      </c>
      <c r="B76" s="12" t="s">
        <v>36</v>
      </c>
      <c r="C76" s="25">
        <v>40</v>
      </c>
      <c r="D76" s="5">
        <v>5040</v>
      </c>
      <c r="E76" s="5">
        <v>870</v>
      </c>
      <c r="F76" s="5">
        <v>148</v>
      </c>
      <c r="G76" s="5">
        <f t="shared" si="25"/>
        <v>6058</v>
      </c>
      <c r="H76" s="6">
        <f t="shared" si="26"/>
        <v>201600</v>
      </c>
      <c r="I76" s="6">
        <f t="shared" si="27"/>
        <v>34800</v>
      </c>
      <c r="J76" s="6">
        <f t="shared" si="28"/>
        <v>5920</v>
      </c>
      <c r="K76" s="6">
        <f t="shared" si="29"/>
        <v>242320</v>
      </c>
    </row>
    <row r="77" spans="1:11" ht="15" customHeight="1">
      <c r="A77" s="3">
        <v>2018</v>
      </c>
      <c r="B77" s="4" t="s">
        <v>38</v>
      </c>
      <c r="C77" s="3">
        <v>40</v>
      </c>
      <c r="D77" s="5">
        <v>15000</v>
      </c>
      <c r="E77" s="5">
        <v>870</v>
      </c>
      <c r="F77" s="5">
        <v>148</v>
      </c>
      <c r="G77" s="5">
        <f t="shared" si="25"/>
        <v>16018</v>
      </c>
      <c r="H77" s="6">
        <f t="shared" si="26"/>
        <v>600000</v>
      </c>
      <c r="I77" s="6">
        <f t="shared" si="27"/>
        <v>34800</v>
      </c>
      <c r="J77" s="6">
        <f t="shared" si="28"/>
        <v>5920</v>
      </c>
      <c r="K77" s="6">
        <f t="shared" si="29"/>
        <v>640720</v>
      </c>
    </row>
    <row r="78" spans="1:11" ht="15" customHeight="1">
      <c r="A78" s="3">
        <v>2018</v>
      </c>
      <c r="B78" s="11" t="s">
        <v>39</v>
      </c>
      <c r="C78" s="25">
        <v>40</v>
      </c>
      <c r="D78" s="5">
        <v>5040</v>
      </c>
      <c r="E78" s="5">
        <v>870</v>
      </c>
      <c r="F78" s="5">
        <v>148</v>
      </c>
      <c r="G78" s="5">
        <f t="shared" si="25"/>
        <v>6058</v>
      </c>
      <c r="H78" s="6">
        <f t="shared" si="26"/>
        <v>201600</v>
      </c>
      <c r="I78" s="6">
        <f t="shared" si="27"/>
        <v>34800</v>
      </c>
      <c r="J78" s="6">
        <f t="shared" si="28"/>
        <v>5920</v>
      </c>
      <c r="K78" s="6">
        <f t="shared" si="29"/>
        <v>242320</v>
      </c>
    </row>
    <row r="79" spans="1:11" ht="15" customHeight="1">
      <c r="A79" s="3">
        <v>2018</v>
      </c>
      <c r="B79" s="11" t="s">
        <v>40</v>
      </c>
      <c r="C79" s="25">
        <v>40</v>
      </c>
      <c r="D79" s="5">
        <v>5040</v>
      </c>
      <c r="E79" s="5">
        <v>870</v>
      </c>
      <c r="F79" s="5">
        <v>148</v>
      </c>
      <c r="G79" s="5">
        <f t="shared" si="25"/>
        <v>6058</v>
      </c>
      <c r="H79" s="6">
        <f t="shared" si="26"/>
        <v>201600</v>
      </c>
      <c r="I79" s="6">
        <f t="shared" si="27"/>
        <v>34800</v>
      </c>
      <c r="J79" s="6">
        <f t="shared" si="28"/>
        <v>5920</v>
      </c>
      <c r="K79" s="6">
        <f t="shared" si="29"/>
        <v>242320</v>
      </c>
    </row>
    <row r="80" spans="1:11" ht="15" customHeight="1">
      <c r="A80" s="3">
        <v>2018</v>
      </c>
      <c r="B80" s="11" t="s">
        <v>41</v>
      </c>
      <c r="C80" s="25">
        <v>36</v>
      </c>
      <c r="D80" s="5">
        <v>5040</v>
      </c>
      <c r="E80" s="5">
        <v>870</v>
      </c>
      <c r="F80" s="5">
        <v>148</v>
      </c>
      <c r="G80" s="5">
        <f t="shared" si="25"/>
        <v>6058</v>
      </c>
      <c r="H80" s="6">
        <f t="shared" si="26"/>
        <v>181440</v>
      </c>
      <c r="I80" s="6">
        <f t="shared" si="27"/>
        <v>31320</v>
      </c>
      <c r="J80" s="6">
        <f t="shared" si="28"/>
        <v>5328</v>
      </c>
      <c r="K80" s="6">
        <f t="shared" si="29"/>
        <v>218088</v>
      </c>
    </row>
    <row r="81" spans="1:11" ht="15" customHeight="1">
      <c r="A81" s="33" t="s">
        <v>9</v>
      </c>
      <c r="B81" s="34"/>
      <c r="C81" s="10">
        <f>SUM(C64:C73)</f>
        <v>409</v>
      </c>
      <c r="D81" s="10"/>
      <c r="E81" s="10"/>
      <c r="F81" s="10"/>
      <c r="G81" s="10"/>
      <c r="H81" s="23">
        <f>SUM(H64:H73)</f>
        <v>2429880</v>
      </c>
      <c r="I81" s="23">
        <f>SUM(I64:I73)</f>
        <v>355830</v>
      </c>
      <c r="J81" s="23">
        <f>SUM(J64:J73)</f>
        <v>0</v>
      </c>
      <c r="K81" s="23">
        <f>SUM(K64:K73)</f>
        <v>2785710</v>
      </c>
    </row>
    <row r="82" spans="1:11" ht="15" customHeight="1">
      <c r="A82" s="33" t="s">
        <v>23</v>
      </c>
      <c r="B82" s="34"/>
      <c r="C82" s="10">
        <f>SUM(C74:C80)</f>
        <v>281</v>
      </c>
      <c r="D82" s="10"/>
      <c r="E82" s="10"/>
      <c r="F82" s="10"/>
      <c r="G82" s="10"/>
      <c r="H82" s="23">
        <f>SUM(H74:H80)</f>
        <v>1814640</v>
      </c>
      <c r="I82" s="23">
        <f>SUM(I74:I80)</f>
        <v>244470</v>
      </c>
      <c r="J82" s="23">
        <f>SUM(J74:J80)</f>
        <v>41588</v>
      </c>
      <c r="K82" s="23">
        <f>SUM(K74:K80)</f>
        <v>2100698</v>
      </c>
    </row>
    <row r="83" spans="1:7" ht="15" customHeight="1">
      <c r="A83" s="35" t="s">
        <v>42</v>
      </c>
      <c r="B83" s="35"/>
      <c r="C83" s="21"/>
      <c r="D83" s="2"/>
      <c r="E83" s="2"/>
      <c r="F83" s="35" t="s">
        <v>2</v>
      </c>
      <c r="G83" s="35"/>
    </row>
    <row r="84" spans="1:11" ht="15" customHeight="1">
      <c r="A84" s="13" t="s">
        <v>3</v>
      </c>
      <c r="B84" s="13" t="s">
        <v>4</v>
      </c>
      <c r="C84" s="13" t="s">
        <v>5</v>
      </c>
      <c r="D84" s="13" t="s">
        <v>6</v>
      </c>
      <c r="E84" s="13" t="s">
        <v>7</v>
      </c>
      <c r="F84" s="13" t="s">
        <v>8</v>
      </c>
      <c r="G84" s="13" t="s">
        <v>9</v>
      </c>
      <c r="H84" s="26" t="s">
        <v>10</v>
      </c>
      <c r="I84" s="26" t="s">
        <v>11</v>
      </c>
      <c r="J84" s="26" t="s">
        <v>12</v>
      </c>
      <c r="K84" s="26" t="s">
        <v>13</v>
      </c>
    </row>
    <row r="85" spans="1:11" ht="15" customHeight="1">
      <c r="A85" s="3">
        <v>2016</v>
      </c>
      <c r="B85" s="4" t="s">
        <v>43</v>
      </c>
      <c r="C85" s="3">
        <v>105</v>
      </c>
      <c r="D85" s="5">
        <v>5040</v>
      </c>
      <c r="E85" s="5">
        <v>870</v>
      </c>
      <c r="F85" s="5"/>
      <c r="G85" s="5">
        <f aca="true" t="shared" si="30" ref="G85:G94">SUM(D85:F85)</f>
        <v>5910</v>
      </c>
      <c r="H85" s="6">
        <f aca="true" t="shared" si="31" ref="H85:H94">C85*D85</f>
        <v>529200</v>
      </c>
      <c r="I85" s="6">
        <f aca="true" t="shared" si="32" ref="I85:I94">C85*E85</f>
        <v>91350</v>
      </c>
      <c r="J85" s="6"/>
      <c r="K85" s="6">
        <f aca="true" t="shared" si="33" ref="K85:K94">SUM(H85:J85)</f>
        <v>620550</v>
      </c>
    </row>
    <row r="86" spans="1:11" ht="15" customHeight="1">
      <c r="A86" s="3">
        <v>2016</v>
      </c>
      <c r="B86" s="4" t="s">
        <v>44</v>
      </c>
      <c r="C86" s="3">
        <v>89</v>
      </c>
      <c r="D86" s="5">
        <v>5040</v>
      </c>
      <c r="E86" s="5">
        <v>870</v>
      </c>
      <c r="F86" s="5"/>
      <c r="G86" s="5">
        <f t="shared" si="30"/>
        <v>5910</v>
      </c>
      <c r="H86" s="6">
        <f t="shared" si="31"/>
        <v>448560</v>
      </c>
      <c r="I86" s="6">
        <f t="shared" si="32"/>
        <v>77430</v>
      </c>
      <c r="J86" s="6"/>
      <c r="K86" s="6">
        <f t="shared" si="33"/>
        <v>525990</v>
      </c>
    </row>
    <row r="87" spans="1:11" ht="15" customHeight="1">
      <c r="A87" s="3">
        <v>2016</v>
      </c>
      <c r="B87" s="4" t="s">
        <v>45</v>
      </c>
      <c r="C87" s="3">
        <v>46</v>
      </c>
      <c r="D87" s="5">
        <v>5040</v>
      </c>
      <c r="E87" s="5">
        <v>870</v>
      </c>
      <c r="F87" s="5"/>
      <c r="G87" s="5">
        <f t="shared" si="30"/>
        <v>5910</v>
      </c>
      <c r="H87" s="6">
        <f t="shared" si="31"/>
        <v>231840</v>
      </c>
      <c r="I87" s="6">
        <f t="shared" si="32"/>
        <v>40020</v>
      </c>
      <c r="J87" s="6"/>
      <c r="K87" s="6">
        <f t="shared" si="33"/>
        <v>271860</v>
      </c>
    </row>
    <row r="88" spans="1:11" ht="15" customHeight="1">
      <c r="A88" s="3">
        <v>2016</v>
      </c>
      <c r="B88" s="4" t="s">
        <v>46</v>
      </c>
      <c r="C88" s="3">
        <v>47</v>
      </c>
      <c r="D88" s="5">
        <v>5040</v>
      </c>
      <c r="E88" s="5">
        <v>870</v>
      </c>
      <c r="F88" s="5"/>
      <c r="G88" s="5">
        <f t="shared" si="30"/>
        <v>5910</v>
      </c>
      <c r="H88" s="6">
        <f t="shared" si="31"/>
        <v>236880</v>
      </c>
      <c r="I88" s="6">
        <f t="shared" si="32"/>
        <v>40890</v>
      </c>
      <c r="J88" s="6"/>
      <c r="K88" s="6">
        <f t="shared" si="33"/>
        <v>277770</v>
      </c>
    </row>
    <row r="89" spans="1:11" ht="15" customHeight="1">
      <c r="A89" s="3">
        <v>2016</v>
      </c>
      <c r="B89" s="4" t="s">
        <v>47</v>
      </c>
      <c r="C89" s="3">
        <v>63</v>
      </c>
      <c r="D89" s="5">
        <v>5040</v>
      </c>
      <c r="E89" s="5">
        <v>870</v>
      </c>
      <c r="F89" s="5"/>
      <c r="G89" s="5">
        <f t="shared" si="30"/>
        <v>5910</v>
      </c>
      <c r="H89" s="6">
        <f t="shared" si="31"/>
        <v>317520</v>
      </c>
      <c r="I89" s="6">
        <f t="shared" si="32"/>
        <v>54810</v>
      </c>
      <c r="J89" s="6"/>
      <c r="K89" s="6">
        <f t="shared" si="33"/>
        <v>372330</v>
      </c>
    </row>
    <row r="90" spans="1:11" ht="15" customHeight="1">
      <c r="A90" s="3">
        <v>2017</v>
      </c>
      <c r="B90" s="4" t="s">
        <v>43</v>
      </c>
      <c r="C90" s="3">
        <v>100</v>
      </c>
      <c r="D90" s="5">
        <v>5040</v>
      </c>
      <c r="E90" s="5">
        <v>870</v>
      </c>
      <c r="F90" s="5"/>
      <c r="G90" s="5">
        <f t="shared" si="30"/>
        <v>5910</v>
      </c>
      <c r="H90" s="6">
        <f t="shared" si="31"/>
        <v>504000</v>
      </c>
      <c r="I90" s="6">
        <f t="shared" si="32"/>
        <v>87000</v>
      </c>
      <c r="J90" s="6"/>
      <c r="K90" s="6">
        <f t="shared" si="33"/>
        <v>591000</v>
      </c>
    </row>
    <row r="91" spans="1:11" ht="15" customHeight="1">
      <c r="A91" s="3">
        <v>2017</v>
      </c>
      <c r="B91" s="4" t="s">
        <v>44</v>
      </c>
      <c r="C91" s="3">
        <v>73</v>
      </c>
      <c r="D91" s="5">
        <v>5040</v>
      </c>
      <c r="E91" s="5">
        <v>870</v>
      </c>
      <c r="F91" s="5"/>
      <c r="G91" s="5">
        <f t="shared" si="30"/>
        <v>5910</v>
      </c>
      <c r="H91" s="6">
        <f t="shared" si="31"/>
        <v>367920</v>
      </c>
      <c r="I91" s="6">
        <f t="shared" si="32"/>
        <v>63510</v>
      </c>
      <c r="J91" s="6"/>
      <c r="K91" s="6">
        <f t="shared" si="33"/>
        <v>431430</v>
      </c>
    </row>
    <row r="92" spans="1:11" ht="15" customHeight="1">
      <c r="A92" s="3">
        <v>2017</v>
      </c>
      <c r="B92" s="4" t="s">
        <v>45</v>
      </c>
      <c r="C92" s="3">
        <v>46</v>
      </c>
      <c r="D92" s="5">
        <v>5040</v>
      </c>
      <c r="E92" s="5">
        <v>870</v>
      </c>
      <c r="F92" s="5"/>
      <c r="G92" s="5">
        <f t="shared" si="30"/>
        <v>5910</v>
      </c>
      <c r="H92" s="6">
        <f t="shared" si="31"/>
        <v>231840</v>
      </c>
      <c r="I92" s="6">
        <f t="shared" si="32"/>
        <v>40020</v>
      </c>
      <c r="J92" s="6"/>
      <c r="K92" s="6">
        <f t="shared" si="33"/>
        <v>271860</v>
      </c>
    </row>
    <row r="93" spans="1:11" ht="15" customHeight="1">
      <c r="A93" s="3">
        <v>2017</v>
      </c>
      <c r="B93" s="4" t="s">
        <v>46</v>
      </c>
      <c r="C93" s="3">
        <v>38</v>
      </c>
      <c r="D93" s="5">
        <v>5040</v>
      </c>
      <c r="E93" s="5">
        <v>870</v>
      </c>
      <c r="F93" s="5"/>
      <c r="G93" s="5">
        <f t="shared" si="30"/>
        <v>5910</v>
      </c>
      <c r="H93" s="6">
        <f t="shared" si="31"/>
        <v>191520</v>
      </c>
      <c r="I93" s="6">
        <f t="shared" si="32"/>
        <v>33060</v>
      </c>
      <c r="J93" s="6"/>
      <c r="K93" s="6">
        <f t="shared" si="33"/>
        <v>224580</v>
      </c>
    </row>
    <row r="94" spans="1:11" ht="15" customHeight="1">
      <c r="A94" s="3">
        <v>2017</v>
      </c>
      <c r="B94" s="4" t="s">
        <v>47</v>
      </c>
      <c r="C94" s="3">
        <v>64</v>
      </c>
      <c r="D94" s="5">
        <v>5040</v>
      </c>
      <c r="E94" s="5">
        <v>870</v>
      </c>
      <c r="F94" s="5"/>
      <c r="G94" s="5">
        <f t="shared" si="30"/>
        <v>5910</v>
      </c>
      <c r="H94" s="6">
        <f t="shared" si="31"/>
        <v>322560</v>
      </c>
      <c r="I94" s="6">
        <f t="shared" si="32"/>
        <v>55680</v>
      </c>
      <c r="J94" s="6"/>
      <c r="K94" s="6">
        <f t="shared" si="33"/>
        <v>378240</v>
      </c>
    </row>
    <row r="95" spans="1:11" ht="15" customHeight="1">
      <c r="A95" s="3">
        <v>2018</v>
      </c>
      <c r="B95" s="4" t="s">
        <v>43</v>
      </c>
      <c r="C95" s="3">
        <v>95</v>
      </c>
      <c r="D95" s="5">
        <v>5040</v>
      </c>
      <c r="E95" s="5">
        <v>870</v>
      </c>
      <c r="F95" s="5">
        <v>148</v>
      </c>
      <c r="G95" s="5">
        <f>SUM(D95:F95)</f>
        <v>6058</v>
      </c>
      <c r="H95" s="6">
        <f>C95*D95</f>
        <v>478800</v>
      </c>
      <c r="I95" s="6">
        <f>C95*E95</f>
        <v>82650</v>
      </c>
      <c r="J95" s="6">
        <f>C95*F95</f>
        <v>14060</v>
      </c>
      <c r="K95" s="6">
        <f>SUM(H95:J95)</f>
        <v>575510</v>
      </c>
    </row>
    <row r="96" spans="1:11" ht="15" customHeight="1">
      <c r="A96" s="3">
        <v>2018</v>
      </c>
      <c r="B96" s="4" t="s">
        <v>44</v>
      </c>
      <c r="C96" s="3">
        <v>80</v>
      </c>
      <c r="D96" s="5">
        <v>5040</v>
      </c>
      <c r="E96" s="5">
        <v>870</v>
      </c>
      <c r="F96" s="5">
        <v>148</v>
      </c>
      <c r="G96" s="5">
        <f>SUM(D96:F96)</f>
        <v>6058</v>
      </c>
      <c r="H96" s="6">
        <f>C96*D96</f>
        <v>403200</v>
      </c>
      <c r="I96" s="6">
        <f>C96*E96</f>
        <v>69600</v>
      </c>
      <c r="J96" s="6">
        <f>C96*F96</f>
        <v>11840</v>
      </c>
      <c r="K96" s="6">
        <f>SUM(H96:J96)</f>
        <v>484640</v>
      </c>
    </row>
    <row r="97" spans="1:11" ht="15" customHeight="1">
      <c r="A97" s="3">
        <v>2018</v>
      </c>
      <c r="B97" s="4" t="s">
        <v>45</v>
      </c>
      <c r="C97" s="3">
        <v>45</v>
      </c>
      <c r="D97" s="5">
        <v>5040</v>
      </c>
      <c r="E97" s="5">
        <v>870</v>
      </c>
      <c r="F97" s="5">
        <v>148</v>
      </c>
      <c r="G97" s="5">
        <f>SUM(D97:F97)</f>
        <v>6058</v>
      </c>
      <c r="H97" s="6">
        <f>C97*D97</f>
        <v>226800</v>
      </c>
      <c r="I97" s="6">
        <f>C97*E97</f>
        <v>39150</v>
      </c>
      <c r="J97" s="6">
        <f>C97*F97</f>
        <v>6660</v>
      </c>
      <c r="K97" s="6">
        <f>SUM(H97:J97)</f>
        <v>272610</v>
      </c>
    </row>
    <row r="98" spans="1:11" ht="15" customHeight="1">
      <c r="A98" s="3">
        <v>2018</v>
      </c>
      <c r="B98" s="4" t="s">
        <v>46</v>
      </c>
      <c r="C98" s="3">
        <v>35</v>
      </c>
      <c r="D98" s="5">
        <v>5040</v>
      </c>
      <c r="E98" s="5">
        <v>870</v>
      </c>
      <c r="F98" s="5">
        <v>148</v>
      </c>
      <c r="G98" s="5">
        <f>SUM(D98:F98)</f>
        <v>6058</v>
      </c>
      <c r="H98" s="6">
        <f>C98*D98</f>
        <v>176400</v>
      </c>
      <c r="I98" s="6">
        <f>C98*E98</f>
        <v>30450</v>
      </c>
      <c r="J98" s="6">
        <f>C98*F98</f>
        <v>5180</v>
      </c>
      <c r="K98" s="6">
        <f>SUM(H98:J98)</f>
        <v>212030</v>
      </c>
    </row>
    <row r="99" spans="1:11" ht="15" customHeight="1">
      <c r="A99" s="3">
        <v>2018</v>
      </c>
      <c r="B99" s="4" t="s">
        <v>47</v>
      </c>
      <c r="C99" s="3">
        <v>70</v>
      </c>
      <c r="D99" s="5">
        <v>5040</v>
      </c>
      <c r="E99" s="5">
        <v>870</v>
      </c>
      <c r="F99" s="5">
        <v>148</v>
      </c>
      <c r="G99" s="5">
        <f>SUM(D99:F99)</f>
        <v>6058</v>
      </c>
      <c r="H99" s="6">
        <f>C99*D99</f>
        <v>352800</v>
      </c>
      <c r="I99" s="6">
        <f>C99*E99</f>
        <v>60900</v>
      </c>
      <c r="J99" s="6">
        <f>C99*F99</f>
        <v>10360</v>
      </c>
      <c r="K99" s="6">
        <f>SUM(H99:J99)</f>
        <v>424060</v>
      </c>
    </row>
    <row r="100" spans="1:11" ht="15" customHeight="1">
      <c r="A100" s="33" t="s">
        <v>9</v>
      </c>
      <c r="B100" s="34"/>
      <c r="C100" s="10">
        <f>SUM(C85:C94)</f>
        <v>671</v>
      </c>
      <c r="D100" s="10"/>
      <c r="E100" s="10"/>
      <c r="F100" s="10"/>
      <c r="G100" s="10"/>
      <c r="H100" s="23">
        <f>SUM(H85:H94)</f>
        <v>3381840</v>
      </c>
      <c r="I100" s="23">
        <f>SUM(I85:I94)</f>
        <v>583770</v>
      </c>
      <c r="J100" s="23">
        <f>SUM(J85:J94)</f>
        <v>0</v>
      </c>
      <c r="K100" s="23">
        <f>SUM(K85:K94)</f>
        <v>3965610</v>
      </c>
    </row>
    <row r="101" spans="1:11" ht="15" customHeight="1">
      <c r="A101" s="33" t="s">
        <v>23</v>
      </c>
      <c r="B101" s="34"/>
      <c r="C101" s="10">
        <f>SUM(C95:C99)</f>
        <v>325</v>
      </c>
      <c r="D101" s="10"/>
      <c r="E101" s="10"/>
      <c r="F101" s="10"/>
      <c r="G101" s="10"/>
      <c r="H101" s="23">
        <f>SUM(H95:H99)</f>
        <v>1638000</v>
      </c>
      <c r="I101" s="23">
        <f>SUM(I95:I99)</f>
        <v>282750</v>
      </c>
      <c r="J101" s="23">
        <f>SUM(J95:J99)</f>
        <v>48100</v>
      </c>
      <c r="K101" s="23">
        <f>SUM(K95:K99)</f>
        <v>1968850</v>
      </c>
    </row>
    <row r="102" spans="1:7" ht="15" customHeight="1">
      <c r="A102" s="35" t="s">
        <v>48</v>
      </c>
      <c r="B102" s="35"/>
      <c r="C102" s="21"/>
      <c r="D102" s="2"/>
      <c r="E102" s="2"/>
      <c r="F102" s="35" t="s">
        <v>2</v>
      </c>
      <c r="G102" s="35"/>
    </row>
    <row r="103" spans="1:11" ht="15" customHeight="1">
      <c r="A103" s="3" t="s">
        <v>3</v>
      </c>
      <c r="B103" s="3" t="s">
        <v>4</v>
      </c>
      <c r="C103" s="3" t="s">
        <v>5</v>
      </c>
      <c r="D103" s="3" t="s">
        <v>6</v>
      </c>
      <c r="E103" s="3" t="s">
        <v>7</v>
      </c>
      <c r="F103" s="3" t="s">
        <v>8</v>
      </c>
      <c r="G103" s="3" t="s">
        <v>9</v>
      </c>
      <c r="H103" s="22" t="s">
        <v>10</v>
      </c>
      <c r="I103" s="22" t="s">
        <v>11</v>
      </c>
      <c r="J103" s="22" t="s">
        <v>12</v>
      </c>
      <c r="K103" s="22" t="s">
        <v>13</v>
      </c>
    </row>
    <row r="104" spans="1:11" ht="15" customHeight="1">
      <c r="A104" s="3">
        <v>2018</v>
      </c>
      <c r="B104" s="4" t="s">
        <v>49</v>
      </c>
      <c r="C104" s="3">
        <v>150</v>
      </c>
      <c r="D104" s="5">
        <v>5040</v>
      </c>
      <c r="E104" s="5">
        <v>650</v>
      </c>
      <c r="F104" s="5">
        <v>48</v>
      </c>
      <c r="G104" s="5">
        <f>SUM(D104:F104)</f>
        <v>5738</v>
      </c>
      <c r="H104" s="6">
        <f>C104*D104</f>
        <v>756000</v>
      </c>
      <c r="I104" s="6">
        <f>C104*E104</f>
        <v>97500</v>
      </c>
      <c r="J104" s="6">
        <f>C104*F104</f>
        <v>7200</v>
      </c>
      <c r="K104" s="6">
        <f>SUM(H104:J104)</f>
        <v>860700</v>
      </c>
    </row>
    <row r="105" spans="1:11" ht="15" customHeight="1">
      <c r="A105" s="36" t="s">
        <v>9</v>
      </c>
      <c r="B105" s="36"/>
      <c r="C105" s="36"/>
      <c r="D105" s="36"/>
      <c r="E105" s="36"/>
      <c r="F105" s="36"/>
      <c r="G105" s="36"/>
      <c r="H105" s="23" t="e">
        <f>SUM(#REF!)</f>
        <v>#REF!</v>
      </c>
      <c r="I105" s="23" t="e">
        <f>SUM(#REF!)</f>
        <v>#REF!</v>
      </c>
      <c r="J105" s="23" t="e">
        <f>SUM(#REF!)</f>
        <v>#REF!</v>
      </c>
      <c r="K105" s="23" t="e">
        <f>SUM(#REF!)</f>
        <v>#REF!</v>
      </c>
    </row>
    <row r="106" spans="1:7" ht="15" customHeight="1">
      <c r="A106" s="35" t="s">
        <v>50</v>
      </c>
      <c r="B106" s="35"/>
      <c r="C106" s="21"/>
      <c r="D106" s="2"/>
      <c r="E106" s="2"/>
      <c r="F106" s="35" t="s">
        <v>2</v>
      </c>
      <c r="G106" s="35"/>
    </row>
    <row r="107" spans="1:11" ht="15" customHeight="1">
      <c r="A107" s="3" t="s">
        <v>3</v>
      </c>
      <c r="B107" s="3" t="s">
        <v>4</v>
      </c>
      <c r="C107" s="3" t="s">
        <v>5</v>
      </c>
      <c r="D107" s="3" t="s">
        <v>6</v>
      </c>
      <c r="E107" s="3" t="s">
        <v>7</v>
      </c>
      <c r="F107" s="3" t="s">
        <v>8</v>
      </c>
      <c r="G107" s="3" t="s">
        <v>9</v>
      </c>
      <c r="H107" s="22" t="s">
        <v>10</v>
      </c>
      <c r="I107" s="22" t="s">
        <v>11</v>
      </c>
      <c r="J107" s="22" t="s">
        <v>12</v>
      </c>
      <c r="K107" s="22" t="s">
        <v>13</v>
      </c>
    </row>
    <row r="108" spans="1:11" ht="15" customHeight="1">
      <c r="A108" s="3">
        <v>2016</v>
      </c>
      <c r="B108" s="4" t="s">
        <v>51</v>
      </c>
      <c r="C108" s="3">
        <v>78</v>
      </c>
      <c r="D108" s="5">
        <v>9360</v>
      </c>
      <c r="E108" s="5">
        <v>870</v>
      </c>
      <c r="F108" s="6"/>
      <c r="G108" s="5">
        <f aca="true" t="shared" si="34" ref="G108:G116">SUM(D108:F108)</f>
        <v>10230</v>
      </c>
      <c r="H108" s="6">
        <f aca="true" t="shared" si="35" ref="H108:H116">C108*D108</f>
        <v>730080</v>
      </c>
      <c r="I108" s="6">
        <f aca="true" t="shared" si="36" ref="I108:I116">C108*E108</f>
        <v>67860</v>
      </c>
      <c r="J108" s="6"/>
      <c r="K108" s="6">
        <f aca="true" t="shared" si="37" ref="K108:K116">SUM(H108:J108)</f>
        <v>797940</v>
      </c>
    </row>
    <row r="109" spans="1:11" ht="15" customHeight="1">
      <c r="A109" s="3">
        <v>2016</v>
      </c>
      <c r="B109" s="4" t="s">
        <v>52</v>
      </c>
      <c r="C109" s="3">
        <v>0</v>
      </c>
      <c r="D109" s="5">
        <v>18000</v>
      </c>
      <c r="E109" s="5">
        <v>870</v>
      </c>
      <c r="F109" s="6"/>
      <c r="G109" s="5">
        <f t="shared" si="34"/>
        <v>18870</v>
      </c>
      <c r="H109" s="6">
        <f t="shared" si="35"/>
        <v>0</v>
      </c>
      <c r="I109" s="6">
        <f t="shared" si="36"/>
        <v>0</v>
      </c>
      <c r="J109" s="6"/>
      <c r="K109" s="6">
        <f t="shared" si="37"/>
        <v>0</v>
      </c>
    </row>
    <row r="110" spans="1:11" ht="15" customHeight="1">
      <c r="A110" s="3">
        <v>2016</v>
      </c>
      <c r="B110" s="4" t="s">
        <v>53</v>
      </c>
      <c r="C110" s="3">
        <v>20</v>
      </c>
      <c r="D110" s="5">
        <v>9360</v>
      </c>
      <c r="E110" s="5">
        <v>870</v>
      </c>
      <c r="F110" s="6"/>
      <c r="G110" s="5">
        <f t="shared" si="34"/>
        <v>10230</v>
      </c>
      <c r="H110" s="6">
        <f t="shared" si="35"/>
        <v>187200</v>
      </c>
      <c r="I110" s="6">
        <f t="shared" si="36"/>
        <v>17400</v>
      </c>
      <c r="J110" s="6"/>
      <c r="K110" s="6">
        <f t="shared" si="37"/>
        <v>204600</v>
      </c>
    </row>
    <row r="111" spans="1:11" ht="15" customHeight="1">
      <c r="A111" s="3">
        <v>2016</v>
      </c>
      <c r="B111" s="4" t="s">
        <v>54</v>
      </c>
      <c r="C111" s="3">
        <v>30</v>
      </c>
      <c r="D111" s="5">
        <v>9360</v>
      </c>
      <c r="E111" s="5">
        <v>870</v>
      </c>
      <c r="F111" s="6"/>
      <c r="G111" s="5">
        <f t="shared" si="34"/>
        <v>10230</v>
      </c>
      <c r="H111" s="6">
        <f t="shared" si="35"/>
        <v>280800</v>
      </c>
      <c r="I111" s="6">
        <f t="shared" si="36"/>
        <v>26100</v>
      </c>
      <c r="J111" s="6"/>
      <c r="K111" s="6">
        <f t="shared" si="37"/>
        <v>306900</v>
      </c>
    </row>
    <row r="112" spans="1:11" ht="15" customHeight="1">
      <c r="A112" s="3">
        <v>2017</v>
      </c>
      <c r="B112" s="4" t="s">
        <v>51</v>
      </c>
      <c r="C112" s="3">
        <v>80</v>
      </c>
      <c r="D112" s="5">
        <v>9360</v>
      </c>
      <c r="E112" s="5">
        <v>870</v>
      </c>
      <c r="F112" s="5"/>
      <c r="G112" s="5">
        <f t="shared" si="34"/>
        <v>10230</v>
      </c>
      <c r="H112" s="6">
        <f t="shared" si="35"/>
        <v>748800</v>
      </c>
      <c r="I112" s="6">
        <f t="shared" si="36"/>
        <v>69600</v>
      </c>
      <c r="J112" s="6"/>
      <c r="K112" s="6">
        <f t="shared" si="37"/>
        <v>818400</v>
      </c>
    </row>
    <row r="113" spans="1:11" ht="15" customHeight="1">
      <c r="A113" s="3">
        <v>2017</v>
      </c>
      <c r="B113" s="4" t="s">
        <v>52</v>
      </c>
      <c r="C113" s="3">
        <v>33</v>
      </c>
      <c r="D113" s="5">
        <v>18000</v>
      </c>
      <c r="E113" s="5">
        <v>870</v>
      </c>
      <c r="F113" s="5"/>
      <c r="G113" s="5">
        <f t="shared" si="34"/>
        <v>18870</v>
      </c>
      <c r="H113" s="6">
        <f t="shared" si="35"/>
        <v>594000</v>
      </c>
      <c r="I113" s="6">
        <f t="shared" si="36"/>
        <v>28710</v>
      </c>
      <c r="J113" s="6"/>
      <c r="K113" s="6">
        <f t="shared" si="37"/>
        <v>622710</v>
      </c>
    </row>
    <row r="114" spans="1:11" ht="15" customHeight="1">
      <c r="A114" s="3">
        <v>2017</v>
      </c>
      <c r="B114" s="4" t="s">
        <v>53</v>
      </c>
      <c r="C114" s="3">
        <v>20</v>
      </c>
      <c r="D114" s="5">
        <v>9360</v>
      </c>
      <c r="E114" s="5">
        <v>870</v>
      </c>
      <c r="F114" s="5"/>
      <c r="G114" s="5">
        <f t="shared" si="34"/>
        <v>10230</v>
      </c>
      <c r="H114" s="6">
        <f t="shared" si="35"/>
        <v>187200</v>
      </c>
      <c r="I114" s="6">
        <f t="shared" si="36"/>
        <v>17400</v>
      </c>
      <c r="J114" s="6"/>
      <c r="K114" s="6">
        <f t="shared" si="37"/>
        <v>204600</v>
      </c>
    </row>
    <row r="115" spans="1:11" ht="15" customHeight="1">
      <c r="A115" s="3">
        <v>2017</v>
      </c>
      <c r="B115" s="4" t="s">
        <v>54</v>
      </c>
      <c r="C115" s="3">
        <v>28</v>
      </c>
      <c r="D115" s="5">
        <v>9360</v>
      </c>
      <c r="E115" s="5">
        <v>870</v>
      </c>
      <c r="F115" s="5"/>
      <c r="G115" s="5">
        <f t="shared" si="34"/>
        <v>10230</v>
      </c>
      <c r="H115" s="6">
        <f t="shared" si="35"/>
        <v>262080</v>
      </c>
      <c r="I115" s="6">
        <f t="shared" si="36"/>
        <v>24360</v>
      </c>
      <c r="J115" s="6"/>
      <c r="K115" s="6">
        <f t="shared" si="37"/>
        <v>286440</v>
      </c>
    </row>
    <row r="116" spans="1:11" ht="15" customHeight="1">
      <c r="A116" s="3">
        <v>2017</v>
      </c>
      <c r="B116" s="4" t="s">
        <v>55</v>
      </c>
      <c r="C116" s="3">
        <v>24</v>
      </c>
      <c r="D116" s="6">
        <v>6000</v>
      </c>
      <c r="E116" s="6">
        <v>2000</v>
      </c>
      <c r="F116" s="6"/>
      <c r="G116" s="5">
        <f t="shared" si="34"/>
        <v>8000</v>
      </c>
      <c r="H116" s="6">
        <f t="shared" si="35"/>
        <v>144000</v>
      </c>
      <c r="I116" s="6">
        <f t="shared" si="36"/>
        <v>48000</v>
      </c>
      <c r="J116" s="6"/>
      <c r="K116" s="6">
        <f t="shared" si="37"/>
        <v>192000</v>
      </c>
    </row>
    <row r="117" spans="1:11" ht="15" customHeight="1">
      <c r="A117" s="3">
        <v>2018</v>
      </c>
      <c r="B117" s="4" t="s">
        <v>51</v>
      </c>
      <c r="C117" s="3">
        <v>80</v>
      </c>
      <c r="D117" s="5">
        <v>9360</v>
      </c>
      <c r="E117" s="5">
        <v>870</v>
      </c>
      <c r="F117" s="5">
        <v>148</v>
      </c>
      <c r="G117" s="5">
        <f>SUM(D117:F117)</f>
        <v>10378</v>
      </c>
      <c r="H117" s="6">
        <f>C117*D117</f>
        <v>748800</v>
      </c>
      <c r="I117" s="6">
        <f>C117*E117</f>
        <v>69600</v>
      </c>
      <c r="J117" s="6">
        <f>C117*F117</f>
        <v>11840</v>
      </c>
      <c r="K117" s="6">
        <f>SUM(H117:J117)</f>
        <v>830240</v>
      </c>
    </row>
    <row r="118" spans="1:11" ht="15" customHeight="1">
      <c r="A118" s="3">
        <v>2018</v>
      </c>
      <c r="B118" s="4" t="s">
        <v>52</v>
      </c>
      <c r="C118" s="3">
        <v>35</v>
      </c>
      <c r="D118" s="5">
        <v>18000</v>
      </c>
      <c r="E118" s="5">
        <v>870</v>
      </c>
      <c r="F118" s="5">
        <v>148</v>
      </c>
      <c r="G118" s="5">
        <f>SUM(D118:F118)</f>
        <v>19018</v>
      </c>
      <c r="H118" s="6">
        <f>C118*D118</f>
        <v>630000</v>
      </c>
      <c r="I118" s="6">
        <f>C118*E118</f>
        <v>30450</v>
      </c>
      <c r="J118" s="6">
        <f>C118*F118</f>
        <v>5180</v>
      </c>
      <c r="K118" s="6">
        <f>SUM(H118:J118)</f>
        <v>665630</v>
      </c>
    </row>
    <row r="119" spans="1:11" ht="15" customHeight="1">
      <c r="A119" s="3">
        <v>2018</v>
      </c>
      <c r="B119" s="4" t="s">
        <v>53</v>
      </c>
      <c r="C119" s="3">
        <v>20</v>
      </c>
      <c r="D119" s="5">
        <v>9360</v>
      </c>
      <c r="E119" s="5">
        <v>870</v>
      </c>
      <c r="F119" s="5">
        <v>148</v>
      </c>
      <c r="G119" s="5">
        <f>SUM(D119:F119)</f>
        <v>10378</v>
      </c>
      <c r="H119" s="6">
        <f>C119*D119</f>
        <v>187200</v>
      </c>
      <c r="I119" s="6">
        <f>C119*E119</f>
        <v>17400</v>
      </c>
      <c r="J119" s="6">
        <f>C119*F119</f>
        <v>2960</v>
      </c>
      <c r="K119" s="6">
        <f>SUM(H119:J119)</f>
        <v>207560</v>
      </c>
    </row>
    <row r="120" spans="1:11" ht="15" customHeight="1">
      <c r="A120" s="3">
        <v>2018</v>
      </c>
      <c r="B120" s="4" t="s">
        <v>54</v>
      </c>
      <c r="C120" s="3">
        <v>30</v>
      </c>
      <c r="D120" s="5">
        <v>9360</v>
      </c>
      <c r="E120" s="5">
        <v>870</v>
      </c>
      <c r="F120" s="5">
        <v>148</v>
      </c>
      <c r="G120" s="5">
        <f>SUM(D120:F120)</f>
        <v>10378</v>
      </c>
      <c r="H120" s="6">
        <f>C120*D120</f>
        <v>280800</v>
      </c>
      <c r="I120" s="6">
        <f>C120*E120</f>
        <v>26100</v>
      </c>
      <c r="J120" s="6">
        <f>C120*F120</f>
        <v>4440</v>
      </c>
      <c r="K120" s="6">
        <f>SUM(H120:J120)</f>
        <v>311340</v>
      </c>
    </row>
    <row r="121" spans="1:11" ht="15" customHeight="1">
      <c r="A121" s="3">
        <v>2018</v>
      </c>
      <c r="B121" s="4" t="s">
        <v>55</v>
      </c>
      <c r="C121" s="3">
        <v>29</v>
      </c>
      <c r="D121" s="6">
        <v>6000</v>
      </c>
      <c r="E121" s="6">
        <v>2000</v>
      </c>
      <c r="F121" s="6"/>
      <c r="G121" s="5">
        <f>SUM(D121:F121)</f>
        <v>8000</v>
      </c>
      <c r="H121" s="6">
        <f>C121*D121</f>
        <v>174000</v>
      </c>
      <c r="I121" s="6">
        <f>C121*E121</f>
        <v>58000</v>
      </c>
      <c r="J121" s="6">
        <f>C121*F121</f>
        <v>0</v>
      </c>
      <c r="K121" s="6">
        <f>SUM(H121:J121)</f>
        <v>232000</v>
      </c>
    </row>
    <row r="122" spans="1:11" ht="15" customHeight="1">
      <c r="A122" s="33" t="s">
        <v>9</v>
      </c>
      <c r="B122" s="34"/>
      <c r="C122" s="10">
        <f>SUM(C108:C116)</f>
        <v>313</v>
      </c>
      <c r="D122" s="10"/>
      <c r="E122" s="10"/>
      <c r="F122" s="10"/>
      <c r="G122" s="10"/>
      <c r="H122" s="23">
        <f>SUM(H108:H116)</f>
        <v>3134160</v>
      </c>
      <c r="I122" s="23">
        <f>SUM(I108:I116)</f>
        <v>299430</v>
      </c>
      <c r="J122" s="23">
        <f>SUM(J108:J116)</f>
        <v>0</v>
      </c>
      <c r="K122" s="23">
        <f>SUM(K108:K116)</f>
        <v>3433590</v>
      </c>
    </row>
    <row r="123" spans="1:11" ht="15" customHeight="1">
      <c r="A123" s="33" t="s">
        <v>23</v>
      </c>
      <c r="B123" s="34"/>
      <c r="C123" s="10">
        <f>SUM(C117:C121)</f>
        <v>194</v>
      </c>
      <c r="D123" s="10"/>
      <c r="E123" s="10"/>
      <c r="F123" s="10"/>
      <c r="G123" s="10"/>
      <c r="H123" s="23">
        <f>SUM(H117:H121)</f>
        <v>2020800</v>
      </c>
      <c r="I123" s="23">
        <f>SUM(I117:I121)</f>
        <v>201550</v>
      </c>
      <c r="J123" s="23">
        <f>SUM(J117:J121)</f>
        <v>24420</v>
      </c>
      <c r="K123" s="23">
        <f>SUM(K117:K121)</f>
        <v>2246770</v>
      </c>
    </row>
    <row r="124" spans="1:7" ht="15" customHeight="1">
      <c r="A124" s="35" t="s">
        <v>56</v>
      </c>
      <c r="B124" s="35"/>
      <c r="C124" s="21"/>
      <c r="D124" s="2"/>
      <c r="E124" s="2"/>
      <c r="F124" s="35" t="s">
        <v>2</v>
      </c>
      <c r="G124" s="35"/>
    </row>
    <row r="125" spans="1:11" ht="15" customHeight="1">
      <c r="A125" s="3" t="s">
        <v>3</v>
      </c>
      <c r="B125" s="3" t="s">
        <v>4</v>
      </c>
      <c r="C125" s="3" t="s">
        <v>5</v>
      </c>
      <c r="D125" s="3" t="s">
        <v>6</v>
      </c>
      <c r="E125" s="3" t="s">
        <v>7</v>
      </c>
      <c r="F125" s="3" t="s">
        <v>8</v>
      </c>
      <c r="G125" s="3" t="s">
        <v>9</v>
      </c>
      <c r="H125" s="22" t="s">
        <v>10</v>
      </c>
      <c r="I125" s="22" t="s">
        <v>11</v>
      </c>
      <c r="J125" s="22" t="s">
        <v>12</v>
      </c>
      <c r="K125" s="22" t="s">
        <v>13</v>
      </c>
    </row>
    <row r="126" spans="1:11" ht="15" customHeight="1">
      <c r="A126" s="3">
        <v>2016</v>
      </c>
      <c r="B126" s="4" t="s">
        <v>57</v>
      </c>
      <c r="C126" s="3">
        <v>49</v>
      </c>
      <c r="D126" s="5">
        <v>8640</v>
      </c>
      <c r="E126" s="5">
        <v>870</v>
      </c>
      <c r="F126" s="5"/>
      <c r="G126" s="5">
        <f aca="true" t="shared" si="38" ref="G126:G135">SUM(D126:F126)</f>
        <v>9510</v>
      </c>
      <c r="H126" s="6">
        <f aca="true" t="shared" si="39" ref="H126:H135">C126*D126</f>
        <v>423360</v>
      </c>
      <c r="I126" s="6">
        <f aca="true" t="shared" si="40" ref="I126:I135">C126*E126</f>
        <v>42630</v>
      </c>
      <c r="J126" s="6"/>
      <c r="K126" s="6">
        <f aca="true" t="shared" si="41" ref="K126:K135">SUM(H126:J126)</f>
        <v>465990</v>
      </c>
    </row>
    <row r="127" spans="1:11" ht="15" customHeight="1">
      <c r="A127" s="3">
        <v>2016</v>
      </c>
      <c r="B127" s="4" t="s">
        <v>58</v>
      </c>
      <c r="C127" s="3">
        <v>30</v>
      </c>
      <c r="D127" s="5">
        <v>8640</v>
      </c>
      <c r="E127" s="5">
        <v>870</v>
      </c>
      <c r="F127" s="5"/>
      <c r="G127" s="5">
        <f t="shared" si="38"/>
        <v>9510</v>
      </c>
      <c r="H127" s="6">
        <f t="shared" si="39"/>
        <v>259200</v>
      </c>
      <c r="I127" s="6">
        <f t="shared" si="40"/>
        <v>26100</v>
      </c>
      <c r="J127" s="6"/>
      <c r="K127" s="6">
        <f t="shared" si="41"/>
        <v>285300</v>
      </c>
    </row>
    <row r="128" spans="1:11" ht="15" customHeight="1">
      <c r="A128" s="3">
        <v>2016</v>
      </c>
      <c r="B128" s="4" t="s">
        <v>59</v>
      </c>
      <c r="C128" s="3">
        <v>30</v>
      </c>
      <c r="D128" s="5">
        <v>8640</v>
      </c>
      <c r="E128" s="5">
        <v>870</v>
      </c>
      <c r="F128" s="5"/>
      <c r="G128" s="5">
        <f t="shared" si="38"/>
        <v>9510</v>
      </c>
      <c r="H128" s="6">
        <f t="shared" si="39"/>
        <v>259200</v>
      </c>
      <c r="I128" s="6">
        <f t="shared" si="40"/>
        <v>26100</v>
      </c>
      <c r="J128" s="6"/>
      <c r="K128" s="6">
        <f t="shared" si="41"/>
        <v>285300</v>
      </c>
    </row>
    <row r="129" spans="1:11" ht="15" customHeight="1">
      <c r="A129" s="3">
        <v>2016</v>
      </c>
      <c r="B129" s="4" t="s">
        <v>60</v>
      </c>
      <c r="C129" s="3">
        <v>27</v>
      </c>
      <c r="D129" s="5">
        <v>8640</v>
      </c>
      <c r="E129" s="5">
        <v>870</v>
      </c>
      <c r="F129" s="5"/>
      <c r="G129" s="5">
        <f t="shared" si="38"/>
        <v>9510</v>
      </c>
      <c r="H129" s="6">
        <f t="shared" si="39"/>
        <v>233280</v>
      </c>
      <c r="I129" s="6">
        <f t="shared" si="40"/>
        <v>23490</v>
      </c>
      <c r="J129" s="6"/>
      <c r="K129" s="6">
        <f t="shared" si="41"/>
        <v>256770</v>
      </c>
    </row>
    <row r="130" spans="1:11" ht="15" customHeight="1">
      <c r="A130" s="3">
        <v>2016</v>
      </c>
      <c r="B130" s="4" t="s">
        <v>61</v>
      </c>
      <c r="C130" s="3">
        <v>20</v>
      </c>
      <c r="D130" s="5">
        <v>18000</v>
      </c>
      <c r="E130" s="5">
        <v>870</v>
      </c>
      <c r="F130" s="5"/>
      <c r="G130" s="5">
        <f t="shared" si="38"/>
        <v>18870</v>
      </c>
      <c r="H130" s="6">
        <f t="shared" si="39"/>
        <v>360000</v>
      </c>
      <c r="I130" s="6">
        <f t="shared" si="40"/>
        <v>17400</v>
      </c>
      <c r="J130" s="6"/>
      <c r="K130" s="6">
        <f t="shared" si="41"/>
        <v>377400</v>
      </c>
    </row>
    <row r="131" spans="1:11" ht="15" customHeight="1">
      <c r="A131" s="3">
        <v>2017</v>
      </c>
      <c r="B131" s="4" t="s">
        <v>57</v>
      </c>
      <c r="C131" s="3">
        <v>51</v>
      </c>
      <c r="D131" s="5">
        <v>8640</v>
      </c>
      <c r="E131" s="5">
        <v>870</v>
      </c>
      <c r="F131" s="5"/>
      <c r="G131" s="5">
        <f t="shared" si="38"/>
        <v>9510</v>
      </c>
      <c r="H131" s="6">
        <f t="shared" si="39"/>
        <v>440640</v>
      </c>
      <c r="I131" s="6">
        <f t="shared" si="40"/>
        <v>44370</v>
      </c>
      <c r="J131" s="6"/>
      <c r="K131" s="6">
        <f t="shared" si="41"/>
        <v>485010</v>
      </c>
    </row>
    <row r="132" spans="1:11" ht="15" customHeight="1">
      <c r="A132" s="3">
        <v>2017</v>
      </c>
      <c r="B132" s="4" t="s">
        <v>58</v>
      </c>
      <c r="C132" s="3">
        <v>29</v>
      </c>
      <c r="D132" s="5">
        <v>8640</v>
      </c>
      <c r="E132" s="5">
        <v>870</v>
      </c>
      <c r="F132" s="5"/>
      <c r="G132" s="5">
        <f t="shared" si="38"/>
        <v>9510</v>
      </c>
      <c r="H132" s="6">
        <f t="shared" si="39"/>
        <v>250560</v>
      </c>
      <c r="I132" s="6">
        <f t="shared" si="40"/>
        <v>25230</v>
      </c>
      <c r="J132" s="6"/>
      <c r="K132" s="6">
        <f t="shared" si="41"/>
        <v>275790</v>
      </c>
    </row>
    <row r="133" spans="1:11" ht="15" customHeight="1">
      <c r="A133" s="3">
        <v>2017</v>
      </c>
      <c r="B133" s="4" t="s">
        <v>59</v>
      </c>
      <c r="C133" s="3">
        <v>30</v>
      </c>
      <c r="D133" s="5">
        <v>8640</v>
      </c>
      <c r="E133" s="5">
        <v>870</v>
      </c>
      <c r="F133" s="5"/>
      <c r="G133" s="5">
        <f t="shared" si="38"/>
        <v>9510</v>
      </c>
      <c r="H133" s="6">
        <f t="shared" si="39"/>
        <v>259200</v>
      </c>
      <c r="I133" s="6">
        <f t="shared" si="40"/>
        <v>26100</v>
      </c>
      <c r="J133" s="6"/>
      <c r="K133" s="6">
        <f t="shared" si="41"/>
        <v>285300</v>
      </c>
    </row>
    <row r="134" spans="1:11" ht="15" customHeight="1">
      <c r="A134" s="3">
        <v>2017</v>
      </c>
      <c r="B134" s="4" t="s">
        <v>60</v>
      </c>
      <c r="C134" s="3">
        <v>30</v>
      </c>
      <c r="D134" s="5">
        <v>8640</v>
      </c>
      <c r="E134" s="5">
        <v>870</v>
      </c>
      <c r="F134" s="5"/>
      <c r="G134" s="5">
        <f t="shared" si="38"/>
        <v>9510</v>
      </c>
      <c r="H134" s="6">
        <f t="shared" si="39"/>
        <v>259200</v>
      </c>
      <c r="I134" s="6">
        <f t="shared" si="40"/>
        <v>26100</v>
      </c>
      <c r="J134" s="6"/>
      <c r="K134" s="6">
        <f t="shared" si="41"/>
        <v>285300</v>
      </c>
    </row>
    <row r="135" spans="1:11" ht="15" customHeight="1">
      <c r="A135" s="3">
        <v>2017</v>
      </c>
      <c r="B135" s="4" t="s">
        <v>61</v>
      </c>
      <c r="C135" s="3">
        <v>0</v>
      </c>
      <c r="D135" s="5">
        <v>18000</v>
      </c>
      <c r="E135" s="5">
        <v>870</v>
      </c>
      <c r="F135" s="5"/>
      <c r="G135" s="5">
        <f t="shared" si="38"/>
        <v>18870</v>
      </c>
      <c r="H135" s="6">
        <f t="shared" si="39"/>
        <v>0</v>
      </c>
      <c r="I135" s="6">
        <f t="shared" si="40"/>
        <v>0</v>
      </c>
      <c r="J135" s="6"/>
      <c r="K135" s="6">
        <f t="shared" si="41"/>
        <v>0</v>
      </c>
    </row>
    <row r="136" spans="1:11" ht="15" customHeight="1">
      <c r="A136" s="3">
        <v>2018</v>
      </c>
      <c r="B136" s="4" t="s">
        <v>57</v>
      </c>
      <c r="C136" s="3">
        <v>50</v>
      </c>
      <c r="D136" s="5">
        <v>8640</v>
      </c>
      <c r="E136" s="5">
        <v>870</v>
      </c>
      <c r="F136" s="5">
        <v>148</v>
      </c>
      <c r="G136" s="5">
        <f>SUM(D136:F136)</f>
        <v>9658</v>
      </c>
      <c r="H136" s="6">
        <f>C136*D136</f>
        <v>432000</v>
      </c>
      <c r="I136" s="6">
        <f>C136*E136</f>
        <v>43500</v>
      </c>
      <c r="J136" s="6">
        <f>C136*F136</f>
        <v>7400</v>
      </c>
      <c r="K136" s="6">
        <f>SUM(H136:J136)</f>
        <v>482900</v>
      </c>
    </row>
    <row r="137" spans="1:11" ht="15" customHeight="1">
      <c r="A137" s="3">
        <v>2018</v>
      </c>
      <c r="B137" s="4" t="s">
        <v>58</v>
      </c>
      <c r="C137" s="3">
        <v>30</v>
      </c>
      <c r="D137" s="5">
        <v>8640</v>
      </c>
      <c r="E137" s="5">
        <v>870</v>
      </c>
      <c r="F137" s="5">
        <v>148</v>
      </c>
      <c r="G137" s="5">
        <f>SUM(D137:F137)</f>
        <v>9658</v>
      </c>
      <c r="H137" s="6">
        <f>C137*D137</f>
        <v>259200</v>
      </c>
      <c r="I137" s="6">
        <f>C137*E137</f>
        <v>26100</v>
      </c>
      <c r="J137" s="6">
        <f>C137*F137</f>
        <v>4440</v>
      </c>
      <c r="K137" s="6">
        <f>SUM(H137:J137)</f>
        <v>289740</v>
      </c>
    </row>
    <row r="138" spans="1:11" ht="15" customHeight="1">
      <c r="A138" s="3">
        <v>2018</v>
      </c>
      <c r="B138" s="4" t="s">
        <v>59</v>
      </c>
      <c r="C138" s="3">
        <v>29</v>
      </c>
      <c r="D138" s="5">
        <v>8640</v>
      </c>
      <c r="E138" s="5">
        <v>870</v>
      </c>
      <c r="F138" s="5">
        <v>148</v>
      </c>
      <c r="G138" s="5">
        <f>SUM(D138:F138)</f>
        <v>9658</v>
      </c>
      <c r="H138" s="6">
        <f>C138*D138</f>
        <v>250560</v>
      </c>
      <c r="I138" s="6">
        <f>C138*E138</f>
        <v>25230</v>
      </c>
      <c r="J138" s="6">
        <f>C138*F138</f>
        <v>4292</v>
      </c>
      <c r="K138" s="6">
        <f>SUM(H138:J138)</f>
        <v>280082</v>
      </c>
    </row>
    <row r="139" spans="1:11" ht="15" customHeight="1">
      <c r="A139" s="3">
        <v>2018</v>
      </c>
      <c r="B139" s="4" t="s">
        <v>62</v>
      </c>
      <c r="C139" s="3">
        <v>30</v>
      </c>
      <c r="D139" s="5">
        <v>8640</v>
      </c>
      <c r="E139" s="5">
        <v>870</v>
      </c>
      <c r="F139" s="5">
        <v>148</v>
      </c>
      <c r="G139" s="5">
        <f>SUM(D139:F139)</f>
        <v>9658</v>
      </c>
      <c r="H139" s="6">
        <f>C139*D139</f>
        <v>259200</v>
      </c>
      <c r="I139" s="6">
        <f>C139*E139</f>
        <v>26100</v>
      </c>
      <c r="J139" s="6">
        <f>C139*F139</f>
        <v>4440</v>
      </c>
      <c r="K139" s="6">
        <f>SUM(H139:J139)</f>
        <v>289740</v>
      </c>
    </row>
    <row r="140" spans="1:11" ht="15" customHeight="1">
      <c r="A140" s="3">
        <v>2018</v>
      </c>
      <c r="B140" s="4" t="s">
        <v>61</v>
      </c>
      <c r="C140" s="3">
        <v>20</v>
      </c>
      <c r="D140" s="5">
        <v>18000</v>
      </c>
      <c r="E140" s="5">
        <v>870</v>
      </c>
      <c r="F140" s="5">
        <v>148</v>
      </c>
      <c r="G140" s="5">
        <f>SUM(D140:F140)</f>
        <v>19018</v>
      </c>
      <c r="H140" s="6">
        <f>C140*D140</f>
        <v>360000</v>
      </c>
      <c r="I140" s="6">
        <f>C140*E140</f>
        <v>17400</v>
      </c>
      <c r="J140" s="6">
        <f>C140*F140</f>
        <v>2960</v>
      </c>
      <c r="K140" s="6">
        <f>SUM(H140:J140)</f>
        <v>380360</v>
      </c>
    </row>
    <row r="141" spans="1:11" ht="15" customHeight="1">
      <c r="A141" s="33" t="s">
        <v>9</v>
      </c>
      <c r="B141" s="34"/>
      <c r="C141" s="10">
        <f>SUM(C126:C135)</f>
        <v>296</v>
      </c>
      <c r="D141" s="10"/>
      <c r="E141" s="10"/>
      <c r="F141" s="10"/>
      <c r="G141" s="10"/>
      <c r="H141" s="23">
        <f>SUM(H126:H135)</f>
        <v>2744640</v>
      </c>
      <c r="I141" s="23">
        <f>SUM(I126:I135)</f>
        <v>257520</v>
      </c>
      <c r="J141" s="23">
        <f>SUM(J126:J135)</f>
        <v>0</v>
      </c>
      <c r="K141" s="23">
        <f>SUM(K126:K135)</f>
        <v>3002160</v>
      </c>
    </row>
    <row r="142" spans="1:11" ht="15" customHeight="1">
      <c r="A142" s="33" t="s">
        <v>23</v>
      </c>
      <c r="B142" s="34"/>
      <c r="C142" s="10">
        <f>SUM(C136:C140)</f>
        <v>159</v>
      </c>
      <c r="D142" s="10"/>
      <c r="E142" s="10"/>
      <c r="F142" s="10"/>
      <c r="G142" s="10"/>
      <c r="H142" s="23">
        <f>SUM(H136:H140)</f>
        <v>1560960</v>
      </c>
      <c r="I142" s="23">
        <f>SUM(I136:I140)</f>
        <v>138330</v>
      </c>
      <c r="J142" s="23">
        <f>SUM(J136:J140)</f>
        <v>23532</v>
      </c>
      <c r="K142" s="23">
        <f>SUM(K136:K140)</f>
        <v>1722822</v>
      </c>
    </row>
    <row r="143" spans="1:7" ht="15" customHeight="1">
      <c r="A143" s="35" t="s">
        <v>63</v>
      </c>
      <c r="B143" s="35"/>
      <c r="C143" s="21"/>
      <c r="D143" s="2"/>
      <c r="E143" s="2"/>
      <c r="F143" s="35" t="s">
        <v>2</v>
      </c>
      <c r="G143" s="35"/>
    </row>
    <row r="144" spans="1:11" ht="15" customHeight="1">
      <c r="A144" s="3" t="s">
        <v>3</v>
      </c>
      <c r="B144" s="3" t="s">
        <v>4</v>
      </c>
      <c r="C144" s="3" t="s">
        <v>5</v>
      </c>
      <c r="D144" s="3" t="s">
        <v>6</v>
      </c>
      <c r="E144" s="3" t="s">
        <v>7</v>
      </c>
      <c r="F144" s="3" t="s">
        <v>8</v>
      </c>
      <c r="G144" s="3" t="s">
        <v>9</v>
      </c>
      <c r="H144" s="22" t="s">
        <v>10</v>
      </c>
      <c r="I144" s="22" t="s">
        <v>11</v>
      </c>
      <c r="J144" s="22" t="s">
        <v>12</v>
      </c>
      <c r="K144" s="22" t="s">
        <v>13</v>
      </c>
    </row>
    <row r="145" spans="1:11" ht="15" customHeight="1">
      <c r="A145" s="3">
        <v>2016</v>
      </c>
      <c r="B145" s="4" t="s">
        <v>64</v>
      </c>
      <c r="C145" s="3">
        <v>59</v>
      </c>
      <c r="D145" s="5">
        <v>5040</v>
      </c>
      <c r="E145" s="5">
        <v>870</v>
      </c>
      <c r="F145" s="5"/>
      <c r="G145" s="5">
        <f>SUM(D145:F145)</f>
        <v>5910</v>
      </c>
      <c r="H145" s="6">
        <f>C145*D145</f>
        <v>297360</v>
      </c>
      <c r="I145" s="6">
        <f>C145*E145</f>
        <v>51330</v>
      </c>
      <c r="J145" s="6"/>
      <c r="K145" s="6">
        <f>SUM(H145:J145)</f>
        <v>348690</v>
      </c>
    </row>
    <row r="146" spans="1:11" ht="15" customHeight="1">
      <c r="A146" s="3">
        <v>2017</v>
      </c>
      <c r="B146" s="4" t="s">
        <v>64</v>
      </c>
      <c r="C146" s="3">
        <v>53</v>
      </c>
      <c r="D146" s="5">
        <v>5040</v>
      </c>
      <c r="E146" s="5">
        <v>870</v>
      </c>
      <c r="F146" s="5"/>
      <c r="G146" s="5">
        <f>SUM(D146:F146)</f>
        <v>5910</v>
      </c>
      <c r="H146" s="6">
        <f>C146*D146</f>
        <v>267120</v>
      </c>
      <c r="I146" s="6">
        <f>C146*E146</f>
        <v>46110</v>
      </c>
      <c r="J146" s="6"/>
      <c r="K146" s="6">
        <f>SUM(H146:J146)</f>
        <v>313230</v>
      </c>
    </row>
    <row r="147" spans="1:11" ht="15" customHeight="1">
      <c r="A147" s="3">
        <v>2018</v>
      </c>
      <c r="B147" s="4" t="s">
        <v>65</v>
      </c>
      <c r="C147" s="3">
        <v>200</v>
      </c>
      <c r="D147" s="5">
        <v>5040</v>
      </c>
      <c r="E147" s="5">
        <v>650</v>
      </c>
      <c r="F147" s="5">
        <v>48</v>
      </c>
      <c r="G147" s="5">
        <f>SUM(D147:F147)</f>
        <v>5738</v>
      </c>
      <c r="H147" s="6">
        <f>C147*D147</f>
        <v>1008000</v>
      </c>
      <c r="I147" s="6">
        <f>C147*E147</f>
        <v>130000</v>
      </c>
      <c r="J147" s="6">
        <f>C147*F147</f>
        <v>9600</v>
      </c>
      <c r="K147" s="6">
        <f>SUM(H147:J147)</f>
        <v>1147600</v>
      </c>
    </row>
    <row r="148" spans="1:11" ht="15" customHeight="1">
      <c r="A148" s="3">
        <v>2018</v>
      </c>
      <c r="B148" s="4" t="s">
        <v>66</v>
      </c>
      <c r="C148" s="3">
        <v>50</v>
      </c>
      <c r="D148" s="5">
        <v>5040</v>
      </c>
      <c r="E148" s="5">
        <v>650</v>
      </c>
      <c r="F148" s="5">
        <v>48</v>
      </c>
      <c r="G148" s="5">
        <f>SUM(D148:F148)</f>
        <v>5738</v>
      </c>
      <c r="H148" s="6">
        <f>C148*D148</f>
        <v>252000</v>
      </c>
      <c r="I148" s="6">
        <f>C148*E148</f>
        <v>32500</v>
      </c>
      <c r="J148" s="6">
        <f>C148*F148</f>
        <v>2400</v>
      </c>
      <c r="K148" s="6">
        <f>SUM(H148:J148)</f>
        <v>286900</v>
      </c>
    </row>
    <row r="149" spans="1:11" ht="15" customHeight="1">
      <c r="A149" s="33" t="s">
        <v>9</v>
      </c>
      <c r="B149" s="34"/>
      <c r="C149" s="10">
        <f>SUM(C145:C146)</f>
        <v>112</v>
      </c>
      <c r="D149" s="10"/>
      <c r="E149" s="10"/>
      <c r="F149" s="10"/>
      <c r="G149" s="10"/>
      <c r="H149" s="23">
        <f>SUM(H145:H146)</f>
        <v>564480</v>
      </c>
      <c r="I149" s="23">
        <f>SUM(I145:I146)</f>
        <v>97440</v>
      </c>
      <c r="J149" s="23">
        <f>SUM(J145:J146)</f>
        <v>0</v>
      </c>
      <c r="K149" s="23">
        <f>SUM(K145:K146)</f>
        <v>661920</v>
      </c>
    </row>
    <row r="150" spans="1:11" ht="15" customHeight="1">
      <c r="A150" s="33" t="s">
        <v>23</v>
      </c>
      <c r="B150" s="34"/>
      <c r="C150" s="10">
        <f>SUM(C147:C148)</f>
        <v>250</v>
      </c>
      <c r="D150" s="10"/>
      <c r="E150" s="10"/>
      <c r="F150" s="10"/>
      <c r="G150" s="10"/>
      <c r="H150" s="23">
        <f>SUM(H147:H148)</f>
        <v>1260000</v>
      </c>
      <c r="I150" s="23">
        <f>SUM(I147:I148)</f>
        <v>162500</v>
      </c>
      <c r="J150" s="23">
        <f>SUM(J147:J148)</f>
        <v>12000</v>
      </c>
      <c r="K150" s="23">
        <f>SUM(K147:K148)</f>
        <v>1434500</v>
      </c>
    </row>
    <row r="151" spans="1:7" ht="15" customHeight="1">
      <c r="A151" s="35" t="s">
        <v>67</v>
      </c>
      <c r="B151" s="35"/>
      <c r="C151" s="21"/>
      <c r="D151" s="2"/>
      <c r="E151" s="2"/>
      <c r="F151" s="35" t="s">
        <v>2</v>
      </c>
      <c r="G151" s="35"/>
    </row>
    <row r="152" spans="1:11" ht="15" customHeight="1">
      <c r="A152" s="3" t="s">
        <v>3</v>
      </c>
      <c r="B152" s="3" t="s">
        <v>4</v>
      </c>
      <c r="C152" s="3" t="s">
        <v>5</v>
      </c>
      <c r="D152" s="3" t="s">
        <v>6</v>
      </c>
      <c r="E152" s="3" t="s">
        <v>7</v>
      </c>
      <c r="F152" s="3" t="s">
        <v>8</v>
      </c>
      <c r="G152" s="3" t="s">
        <v>9</v>
      </c>
      <c r="H152" s="22" t="s">
        <v>10</v>
      </c>
      <c r="I152" s="22" t="s">
        <v>11</v>
      </c>
      <c r="J152" s="22" t="s">
        <v>12</v>
      </c>
      <c r="K152" s="22" t="s">
        <v>13</v>
      </c>
    </row>
    <row r="153" spans="1:11" ht="15" customHeight="1">
      <c r="A153" s="3">
        <v>2016</v>
      </c>
      <c r="B153" s="14" t="s">
        <v>68</v>
      </c>
      <c r="C153" s="3">
        <v>41</v>
      </c>
      <c r="D153" s="5">
        <v>5040</v>
      </c>
      <c r="E153" s="5">
        <v>870</v>
      </c>
      <c r="F153" s="5"/>
      <c r="G153" s="5">
        <f aca="true" t="shared" si="42" ref="G153:G158">SUM(D153:F153)</f>
        <v>5910</v>
      </c>
      <c r="H153" s="6">
        <f aca="true" t="shared" si="43" ref="H153:H158">C153*D153</f>
        <v>206640</v>
      </c>
      <c r="I153" s="6">
        <f aca="true" t="shared" si="44" ref="I153:I158">C153*E153</f>
        <v>35670</v>
      </c>
      <c r="J153" s="6"/>
      <c r="K153" s="6">
        <f aca="true" t="shared" si="45" ref="K153:K158">SUM(H153:J153)</f>
        <v>242310</v>
      </c>
    </row>
    <row r="154" spans="1:11" ht="15" customHeight="1">
      <c r="A154" s="3">
        <v>2016</v>
      </c>
      <c r="B154" s="14" t="s">
        <v>69</v>
      </c>
      <c r="C154" s="3">
        <v>91</v>
      </c>
      <c r="D154" s="5">
        <v>5040</v>
      </c>
      <c r="E154" s="5">
        <v>870</v>
      </c>
      <c r="F154" s="5"/>
      <c r="G154" s="5">
        <f t="shared" si="42"/>
        <v>5910</v>
      </c>
      <c r="H154" s="6">
        <f t="shared" si="43"/>
        <v>458640</v>
      </c>
      <c r="I154" s="6">
        <f t="shared" si="44"/>
        <v>79170</v>
      </c>
      <c r="J154" s="6"/>
      <c r="K154" s="6">
        <f t="shared" si="45"/>
        <v>537810</v>
      </c>
    </row>
    <row r="155" spans="1:11" ht="15" customHeight="1">
      <c r="A155" s="3">
        <v>2016</v>
      </c>
      <c r="B155" s="4" t="s">
        <v>70</v>
      </c>
      <c r="C155" s="3">
        <v>95</v>
      </c>
      <c r="D155" s="5">
        <v>5040</v>
      </c>
      <c r="E155" s="5">
        <v>870</v>
      </c>
      <c r="F155" s="5"/>
      <c r="G155" s="5">
        <f t="shared" si="42"/>
        <v>5910</v>
      </c>
      <c r="H155" s="6">
        <f t="shared" si="43"/>
        <v>478800</v>
      </c>
      <c r="I155" s="6">
        <f t="shared" si="44"/>
        <v>82650</v>
      </c>
      <c r="J155" s="6"/>
      <c r="K155" s="6">
        <f t="shared" si="45"/>
        <v>561450</v>
      </c>
    </row>
    <row r="156" spans="1:11" ht="15" customHeight="1">
      <c r="A156" s="3">
        <v>2017</v>
      </c>
      <c r="B156" s="14" t="s">
        <v>68</v>
      </c>
      <c r="C156" s="3">
        <v>50</v>
      </c>
      <c r="D156" s="5">
        <v>5040</v>
      </c>
      <c r="E156" s="5">
        <v>870</v>
      </c>
      <c r="F156" s="5"/>
      <c r="G156" s="5">
        <f t="shared" si="42"/>
        <v>5910</v>
      </c>
      <c r="H156" s="6">
        <f t="shared" si="43"/>
        <v>252000</v>
      </c>
      <c r="I156" s="6">
        <f t="shared" si="44"/>
        <v>43500</v>
      </c>
      <c r="J156" s="6"/>
      <c r="K156" s="6">
        <f t="shared" si="45"/>
        <v>295500</v>
      </c>
    </row>
    <row r="157" spans="1:11" ht="15" customHeight="1">
      <c r="A157" s="3">
        <v>2017</v>
      </c>
      <c r="B157" s="14" t="s">
        <v>69</v>
      </c>
      <c r="C157" s="3">
        <v>85</v>
      </c>
      <c r="D157" s="5">
        <v>5040</v>
      </c>
      <c r="E157" s="5">
        <v>870</v>
      </c>
      <c r="F157" s="5"/>
      <c r="G157" s="5">
        <f t="shared" si="42"/>
        <v>5910</v>
      </c>
      <c r="H157" s="6">
        <f t="shared" si="43"/>
        <v>428400</v>
      </c>
      <c r="I157" s="6">
        <f t="shared" si="44"/>
        <v>73950</v>
      </c>
      <c r="J157" s="6"/>
      <c r="K157" s="6">
        <f t="shared" si="45"/>
        <v>502350</v>
      </c>
    </row>
    <row r="158" spans="1:11" ht="15" customHeight="1">
      <c r="A158" s="3">
        <v>2017</v>
      </c>
      <c r="B158" s="4" t="s">
        <v>70</v>
      </c>
      <c r="C158" s="3">
        <v>84</v>
      </c>
      <c r="D158" s="5">
        <v>5040</v>
      </c>
      <c r="E158" s="5">
        <v>870</v>
      </c>
      <c r="F158" s="5"/>
      <c r="G158" s="5">
        <f t="shared" si="42"/>
        <v>5910</v>
      </c>
      <c r="H158" s="6">
        <f t="shared" si="43"/>
        <v>423360</v>
      </c>
      <c r="I158" s="6">
        <f t="shared" si="44"/>
        <v>73080</v>
      </c>
      <c r="J158" s="6"/>
      <c r="K158" s="6">
        <f t="shared" si="45"/>
        <v>496440</v>
      </c>
    </row>
    <row r="159" spans="1:11" ht="15" customHeight="1">
      <c r="A159" s="3">
        <v>2018</v>
      </c>
      <c r="B159" s="14" t="s">
        <v>68</v>
      </c>
      <c r="C159" s="3">
        <v>50</v>
      </c>
      <c r="D159" s="5">
        <v>5040</v>
      </c>
      <c r="E159" s="5">
        <v>870</v>
      </c>
      <c r="F159" s="5">
        <v>148</v>
      </c>
      <c r="G159" s="5">
        <f>SUM(D159:F159)</f>
        <v>6058</v>
      </c>
      <c r="H159" s="6">
        <f>C159*D159</f>
        <v>252000</v>
      </c>
      <c r="I159" s="6">
        <f>C159*E159</f>
        <v>43500</v>
      </c>
      <c r="J159" s="6">
        <f>C159*F159</f>
        <v>7400</v>
      </c>
      <c r="K159" s="6">
        <f>SUM(H159:J159)</f>
        <v>302900</v>
      </c>
    </row>
    <row r="160" spans="1:11" ht="15" customHeight="1">
      <c r="A160" s="3">
        <v>2018</v>
      </c>
      <c r="B160" s="14" t="s">
        <v>69</v>
      </c>
      <c r="C160" s="3">
        <v>90</v>
      </c>
      <c r="D160" s="5">
        <v>5040</v>
      </c>
      <c r="E160" s="5">
        <v>870</v>
      </c>
      <c r="F160" s="5">
        <v>148</v>
      </c>
      <c r="G160" s="5">
        <f>SUM(D160:F160)</f>
        <v>6058</v>
      </c>
      <c r="H160" s="6">
        <f>C160*D160</f>
        <v>453600</v>
      </c>
      <c r="I160" s="6">
        <f>C160*E160</f>
        <v>78300</v>
      </c>
      <c r="J160" s="6">
        <f>C160*F160</f>
        <v>13320</v>
      </c>
      <c r="K160" s="6">
        <f>SUM(H160:J160)</f>
        <v>545220</v>
      </c>
    </row>
    <row r="161" spans="1:11" ht="15" customHeight="1">
      <c r="A161" s="3">
        <v>2018</v>
      </c>
      <c r="B161" s="4" t="s">
        <v>70</v>
      </c>
      <c r="C161" s="3">
        <v>80</v>
      </c>
      <c r="D161" s="5">
        <v>5040</v>
      </c>
      <c r="E161" s="5">
        <v>870</v>
      </c>
      <c r="F161" s="5">
        <v>148</v>
      </c>
      <c r="G161" s="5">
        <f>SUM(D161:F161)</f>
        <v>6058</v>
      </c>
      <c r="H161" s="6">
        <f>C161*D161</f>
        <v>403200</v>
      </c>
      <c r="I161" s="6">
        <f>C161*E161</f>
        <v>69600</v>
      </c>
      <c r="J161" s="6">
        <f>C161*F161</f>
        <v>11840</v>
      </c>
      <c r="K161" s="6">
        <f>SUM(H161:J161)</f>
        <v>484640</v>
      </c>
    </row>
    <row r="162" spans="1:11" ht="15" customHeight="1">
      <c r="A162" s="33" t="s">
        <v>9</v>
      </c>
      <c r="B162" s="34"/>
      <c r="C162" s="10">
        <f>SUM(C153:C158)</f>
        <v>446</v>
      </c>
      <c r="D162" s="10"/>
      <c r="E162" s="10"/>
      <c r="F162" s="10"/>
      <c r="G162" s="10"/>
      <c r="H162" s="23">
        <f>SUM(H153:H158)</f>
        <v>2247840</v>
      </c>
      <c r="I162" s="23">
        <f>SUM(I153:I158)</f>
        <v>388020</v>
      </c>
      <c r="J162" s="23">
        <f>SUM(J153:J158)</f>
        <v>0</v>
      </c>
      <c r="K162" s="23">
        <f>SUM(K153:K158)</f>
        <v>2635860</v>
      </c>
    </row>
    <row r="163" spans="1:11" ht="15" customHeight="1">
      <c r="A163" s="33" t="s">
        <v>23</v>
      </c>
      <c r="B163" s="34"/>
      <c r="C163" s="10">
        <f>SUM(C159:C161)</f>
        <v>220</v>
      </c>
      <c r="D163" s="10"/>
      <c r="E163" s="10"/>
      <c r="F163" s="10"/>
      <c r="G163" s="10"/>
      <c r="H163" s="23">
        <f>SUM(H159:H161)</f>
        <v>1108800</v>
      </c>
      <c r="I163" s="23">
        <f>SUM(I159:I161)</f>
        <v>191400</v>
      </c>
      <c r="J163" s="23">
        <f>SUM(J159:J161)</f>
        <v>32560</v>
      </c>
      <c r="K163" s="23">
        <f>SUM(K159:K161)</f>
        <v>1332760</v>
      </c>
    </row>
    <row r="164" spans="1:7" ht="15" customHeight="1">
      <c r="A164" s="35" t="s">
        <v>71</v>
      </c>
      <c r="B164" s="35"/>
      <c r="C164" s="21"/>
      <c r="D164" s="2"/>
      <c r="E164" s="2"/>
      <c r="F164" s="35" t="s">
        <v>2</v>
      </c>
      <c r="G164" s="35"/>
    </row>
    <row r="165" spans="1:11" ht="15" customHeight="1">
      <c r="A165" s="3" t="s">
        <v>3</v>
      </c>
      <c r="B165" s="3" t="s">
        <v>4</v>
      </c>
      <c r="C165" s="3" t="s">
        <v>5</v>
      </c>
      <c r="D165" s="3" t="s">
        <v>6</v>
      </c>
      <c r="E165" s="3" t="s">
        <v>7</v>
      </c>
      <c r="F165" s="3" t="s">
        <v>8</v>
      </c>
      <c r="G165" s="3" t="s">
        <v>9</v>
      </c>
      <c r="H165" s="22" t="s">
        <v>10</v>
      </c>
      <c r="I165" s="22" t="s">
        <v>11</v>
      </c>
      <c r="J165" s="22" t="s">
        <v>12</v>
      </c>
      <c r="K165" s="22" t="s">
        <v>13</v>
      </c>
    </row>
    <row r="166" spans="1:11" ht="15" customHeight="1">
      <c r="A166" s="3">
        <v>2016</v>
      </c>
      <c r="B166" s="4" t="s">
        <v>72</v>
      </c>
      <c r="C166" s="3">
        <v>145</v>
      </c>
      <c r="D166" s="5">
        <v>5040</v>
      </c>
      <c r="E166" s="5">
        <v>870</v>
      </c>
      <c r="F166" s="5"/>
      <c r="G166" s="5">
        <f aca="true" t="shared" si="46" ref="G166:G183">SUM(D166:F166)</f>
        <v>5910</v>
      </c>
      <c r="H166" s="6">
        <f aca="true" t="shared" si="47" ref="H166:H183">C166*D166</f>
        <v>730800</v>
      </c>
      <c r="I166" s="6">
        <f aca="true" t="shared" si="48" ref="I166:I183">C166*E166</f>
        <v>126150</v>
      </c>
      <c r="J166" s="6"/>
      <c r="K166" s="6">
        <f aca="true" t="shared" si="49" ref="K166:K183">SUM(H166:J166)</f>
        <v>856950</v>
      </c>
    </row>
    <row r="167" spans="1:11" ht="15" customHeight="1">
      <c r="A167" s="3">
        <v>2016</v>
      </c>
      <c r="B167" s="4" t="s">
        <v>73</v>
      </c>
      <c r="C167" s="3">
        <v>57</v>
      </c>
      <c r="D167" s="5">
        <v>5040</v>
      </c>
      <c r="E167" s="5">
        <v>870</v>
      </c>
      <c r="F167" s="5"/>
      <c r="G167" s="5">
        <f t="shared" si="46"/>
        <v>5910</v>
      </c>
      <c r="H167" s="6">
        <f t="shared" si="47"/>
        <v>287280</v>
      </c>
      <c r="I167" s="6">
        <f t="shared" si="48"/>
        <v>49590</v>
      </c>
      <c r="J167" s="6"/>
      <c r="K167" s="6">
        <f t="shared" si="49"/>
        <v>336870</v>
      </c>
    </row>
    <row r="168" spans="1:11" ht="15" customHeight="1">
      <c r="A168" s="3">
        <v>2016</v>
      </c>
      <c r="B168" s="4" t="s">
        <v>74</v>
      </c>
      <c r="C168" s="3">
        <v>51</v>
      </c>
      <c r="D168" s="5">
        <v>5040</v>
      </c>
      <c r="E168" s="5">
        <v>870</v>
      </c>
      <c r="F168" s="5"/>
      <c r="G168" s="5">
        <f t="shared" si="46"/>
        <v>5910</v>
      </c>
      <c r="H168" s="6">
        <f t="shared" si="47"/>
        <v>257040</v>
      </c>
      <c r="I168" s="6">
        <f t="shared" si="48"/>
        <v>44370</v>
      </c>
      <c r="J168" s="6"/>
      <c r="K168" s="6">
        <f t="shared" si="49"/>
        <v>301410</v>
      </c>
    </row>
    <row r="169" spans="1:11" ht="15" customHeight="1">
      <c r="A169" s="3">
        <v>2016</v>
      </c>
      <c r="B169" s="4" t="s">
        <v>75</v>
      </c>
      <c r="C169" s="3">
        <v>51</v>
      </c>
      <c r="D169" s="5">
        <v>5040</v>
      </c>
      <c r="E169" s="5">
        <v>870</v>
      </c>
      <c r="F169" s="5"/>
      <c r="G169" s="5">
        <f t="shared" si="46"/>
        <v>5910</v>
      </c>
      <c r="H169" s="6">
        <f t="shared" si="47"/>
        <v>257040</v>
      </c>
      <c r="I169" s="6">
        <f t="shared" si="48"/>
        <v>44370</v>
      </c>
      <c r="J169" s="6"/>
      <c r="K169" s="6">
        <f t="shared" si="49"/>
        <v>301410</v>
      </c>
    </row>
    <row r="170" spans="1:11" ht="15" customHeight="1">
      <c r="A170" s="3">
        <v>2016</v>
      </c>
      <c r="B170" s="4" t="s">
        <v>76</v>
      </c>
      <c r="C170" s="3">
        <v>0</v>
      </c>
      <c r="D170" s="5">
        <v>15000</v>
      </c>
      <c r="E170" s="5">
        <v>870</v>
      </c>
      <c r="F170" s="5"/>
      <c r="G170" s="5">
        <f t="shared" si="46"/>
        <v>15870</v>
      </c>
      <c r="H170" s="6">
        <f t="shared" si="47"/>
        <v>0</v>
      </c>
      <c r="I170" s="6">
        <f t="shared" si="48"/>
        <v>0</v>
      </c>
      <c r="J170" s="6"/>
      <c r="K170" s="6">
        <f t="shared" si="49"/>
        <v>0</v>
      </c>
    </row>
    <row r="171" spans="1:11" ht="15" customHeight="1">
      <c r="A171" s="8">
        <v>2016</v>
      </c>
      <c r="B171" s="15" t="s">
        <v>77</v>
      </c>
      <c r="C171" s="8">
        <v>50</v>
      </c>
      <c r="D171" s="9">
        <v>5040</v>
      </c>
      <c r="E171" s="9">
        <v>870</v>
      </c>
      <c r="F171" s="5"/>
      <c r="G171" s="5">
        <f t="shared" si="46"/>
        <v>5910</v>
      </c>
      <c r="H171" s="6">
        <f t="shared" si="47"/>
        <v>252000</v>
      </c>
      <c r="I171" s="6">
        <f t="shared" si="48"/>
        <v>43500</v>
      </c>
      <c r="J171" s="24"/>
      <c r="K171" s="6">
        <f t="shared" si="49"/>
        <v>295500</v>
      </c>
    </row>
    <row r="172" spans="1:11" ht="15" customHeight="1">
      <c r="A172" s="3">
        <v>2016</v>
      </c>
      <c r="B172" s="4" t="s">
        <v>78</v>
      </c>
      <c r="C172" s="3">
        <v>51</v>
      </c>
      <c r="D172" s="5">
        <v>5040</v>
      </c>
      <c r="E172" s="5">
        <v>870</v>
      </c>
      <c r="F172" s="5"/>
      <c r="G172" s="5">
        <f t="shared" si="46"/>
        <v>5910</v>
      </c>
      <c r="H172" s="6">
        <f t="shared" si="47"/>
        <v>257040</v>
      </c>
      <c r="I172" s="6">
        <f t="shared" si="48"/>
        <v>44370</v>
      </c>
      <c r="J172" s="24"/>
      <c r="K172" s="6">
        <f t="shared" si="49"/>
        <v>301410</v>
      </c>
    </row>
    <row r="173" spans="1:11" ht="15" customHeight="1">
      <c r="A173" s="3">
        <v>2016</v>
      </c>
      <c r="B173" s="4" t="s">
        <v>79</v>
      </c>
      <c r="C173" s="3">
        <v>38</v>
      </c>
      <c r="D173" s="5">
        <v>5040</v>
      </c>
      <c r="E173" s="5">
        <v>870</v>
      </c>
      <c r="F173" s="5"/>
      <c r="G173" s="5">
        <f t="shared" si="46"/>
        <v>5910</v>
      </c>
      <c r="H173" s="6">
        <f t="shared" si="47"/>
        <v>191520</v>
      </c>
      <c r="I173" s="6">
        <f t="shared" si="48"/>
        <v>33060</v>
      </c>
      <c r="J173" s="24"/>
      <c r="K173" s="6">
        <f t="shared" si="49"/>
        <v>224580</v>
      </c>
    </row>
    <row r="174" spans="1:11" ht="15" customHeight="1">
      <c r="A174" s="3">
        <v>2016</v>
      </c>
      <c r="B174" s="4" t="s">
        <v>80</v>
      </c>
      <c r="C174" s="3">
        <v>53</v>
      </c>
      <c r="D174" s="5">
        <v>5040</v>
      </c>
      <c r="E174" s="5">
        <v>870</v>
      </c>
      <c r="F174" s="5"/>
      <c r="G174" s="5">
        <f t="shared" si="46"/>
        <v>5910</v>
      </c>
      <c r="H174" s="6">
        <f t="shared" si="47"/>
        <v>267120</v>
      </c>
      <c r="I174" s="6">
        <f t="shared" si="48"/>
        <v>46110</v>
      </c>
      <c r="J174" s="24"/>
      <c r="K174" s="6">
        <f t="shared" si="49"/>
        <v>313230</v>
      </c>
    </row>
    <row r="175" spans="1:11" ht="15" customHeight="1">
      <c r="A175" s="3">
        <v>2017</v>
      </c>
      <c r="B175" s="4" t="s">
        <v>72</v>
      </c>
      <c r="C175" s="3">
        <v>103</v>
      </c>
      <c r="D175" s="5">
        <v>5040</v>
      </c>
      <c r="E175" s="5">
        <v>870</v>
      </c>
      <c r="F175" s="5"/>
      <c r="G175" s="5">
        <f t="shared" si="46"/>
        <v>5910</v>
      </c>
      <c r="H175" s="6">
        <f t="shared" si="47"/>
        <v>519120</v>
      </c>
      <c r="I175" s="6">
        <f t="shared" si="48"/>
        <v>89610</v>
      </c>
      <c r="J175" s="6"/>
      <c r="K175" s="6">
        <f t="shared" si="49"/>
        <v>608730</v>
      </c>
    </row>
    <row r="176" spans="1:11" ht="15" customHeight="1">
      <c r="A176" s="3">
        <v>2017</v>
      </c>
      <c r="B176" s="4" t="s">
        <v>73</v>
      </c>
      <c r="C176" s="3">
        <v>47</v>
      </c>
      <c r="D176" s="5">
        <v>5040</v>
      </c>
      <c r="E176" s="5">
        <v>870</v>
      </c>
      <c r="F176" s="5"/>
      <c r="G176" s="5">
        <f t="shared" si="46"/>
        <v>5910</v>
      </c>
      <c r="H176" s="6">
        <f t="shared" si="47"/>
        <v>236880</v>
      </c>
      <c r="I176" s="6">
        <f t="shared" si="48"/>
        <v>40890</v>
      </c>
      <c r="J176" s="6"/>
      <c r="K176" s="6">
        <f t="shared" si="49"/>
        <v>277770</v>
      </c>
    </row>
    <row r="177" spans="1:11" ht="15" customHeight="1">
      <c r="A177" s="3">
        <v>2017</v>
      </c>
      <c r="B177" s="4" t="s">
        <v>74</v>
      </c>
      <c r="C177" s="3">
        <v>48</v>
      </c>
      <c r="D177" s="5">
        <v>5040</v>
      </c>
      <c r="E177" s="5">
        <v>870</v>
      </c>
      <c r="F177" s="5"/>
      <c r="G177" s="5">
        <f t="shared" si="46"/>
        <v>5910</v>
      </c>
      <c r="H177" s="6">
        <f t="shared" si="47"/>
        <v>241920</v>
      </c>
      <c r="I177" s="6">
        <f t="shared" si="48"/>
        <v>41760</v>
      </c>
      <c r="J177" s="6"/>
      <c r="K177" s="6">
        <f t="shared" si="49"/>
        <v>283680</v>
      </c>
    </row>
    <row r="178" spans="1:11" ht="15" customHeight="1">
      <c r="A178" s="3">
        <v>2017</v>
      </c>
      <c r="B178" s="4" t="s">
        <v>75</v>
      </c>
      <c r="C178" s="3">
        <v>49</v>
      </c>
      <c r="D178" s="5">
        <v>5040</v>
      </c>
      <c r="E178" s="5">
        <v>870</v>
      </c>
      <c r="F178" s="5"/>
      <c r="G178" s="5">
        <f t="shared" si="46"/>
        <v>5910</v>
      </c>
      <c r="H178" s="6">
        <f t="shared" si="47"/>
        <v>246960</v>
      </c>
      <c r="I178" s="6">
        <f t="shared" si="48"/>
        <v>42630</v>
      </c>
      <c r="J178" s="6"/>
      <c r="K178" s="6">
        <f t="shared" si="49"/>
        <v>289590</v>
      </c>
    </row>
    <row r="179" spans="1:11" ht="15" customHeight="1">
      <c r="A179" s="3">
        <v>2017</v>
      </c>
      <c r="B179" s="4" t="s">
        <v>76</v>
      </c>
      <c r="C179" s="3">
        <v>40</v>
      </c>
      <c r="D179" s="5">
        <v>15000</v>
      </c>
      <c r="E179" s="5">
        <v>870</v>
      </c>
      <c r="F179" s="5"/>
      <c r="G179" s="5">
        <f t="shared" si="46"/>
        <v>15870</v>
      </c>
      <c r="H179" s="6">
        <f t="shared" si="47"/>
        <v>600000</v>
      </c>
      <c r="I179" s="6">
        <f t="shared" si="48"/>
        <v>34800</v>
      </c>
      <c r="J179" s="6"/>
      <c r="K179" s="6">
        <f t="shared" si="49"/>
        <v>634800</v>
      </c>
    </row>
    <row r="180" spans="1:11" ht="15" customHeight="1">
      <c r="A180" s="3">
        <v>2017</v>
      </c>
      <c r="B180" s="4" t="s">
        <v>81</v>
      </c>
      <c r="C180" s="3">
        <v>39</v>
      </c>
      <c r="D180" s="5">
        <v>5040</v>
      </c>
      <c r="E180" s="5">
        <v>870</v>
      </c>
      <c r="F180" s="5"/>
      <c r="G180" s="5">
        <f t="shared" si="46"/>
        <v>5910</v>
      </c>
      <c r="H180" s="6">
        <f t="shared" si="47"/>
        <v>196560</v>
      </c>
      <c r="I180" s="6">
        <f t="shared" si="48"/>
        <v>33930</v>
      </c>
      <c r="J180" s="6"/>
      <c r="K180" s="6">
        <f t="shared" si="49"/>
        <v>230490</v>
      </c>
    </row>
    <row r="181" spans="1:11" ht="15" customHeight="1">
      <c r="A181" s="8">
        <v>2017</v>
      </c>
      <c r="B181" s="15" t="s">
        <v>77</v>
      </c>
      <c r="C181" s="8">
        <v>56</v>
      </c>
      <c r="D181" s="9">
        <v>5040</v>
      </c>
      <c r="E181" s="9">
        <v>870</v>
      </c>
      <c r="F181" s="9"/>
      <c r="G181" s="5">
        <f t="shared" si="46"/>
        <v>5910</v>
      </c>
      <c r="H181" s="6">
        <f t="shared" si="47"/>
        <v>282240</v>
      </c>
      <c r="I181" s="6">
        <f t="shared" si="48"/>
        <v>48720</v>
      </c>
      <c r="J181" s="24"/>
      <c r="K181" s="6">
        <f t="shared" si="49"/>
        <v>330960</v>
      </c>
    </row>
    <row r="182" spans="1:11" ht="15" customHeight="1">
      <c r="A182" s="8">
        <v>2017</v>
      </c>
      <c r="B182" s="4" t="s">
        <v>78</v>
      </c>
      <c r="C182" s="3">
        <v>48</v>
      </c>
      <c r="D182" s="5">
        <v>5040</v>
      </c>
      <c r="E182" s="5">
        <v>870</v>
      </c>
      <c r="F182" s="5"/>
      <c r="G182" s="5">
        <f t="shared" si="46"/>
        <v>5910</v>
      </c>
      <c r="H182" s="6">
        <f t="shared" si="47"/>
        <v>241920</v>
      </c>
      <c r="I182" s="6">
        <f t="shared" si="48"/>
        <v>41760</v>
      </c>
      <c r="J182" s="24"/>
      <c r="K182" s="6">
        <f t="shared" si="49"/>
        <v>283680</v>
      </c>
    </row>
    <row r="183" spans="1:11" ht="15" customHeight="1">
      <c r="A183" s="8">
        <v>2017</v>
      </c>
      <c r="B183" s="4" t="s">
        <v>79</v>
      </c>
      <c r="C183" s="3">
        <v>55</v>
      </c>
      <c r="D183" s="5">
        <v>5040</v>
      </c>
      <c r="E183" s="5">
        <v>870</v>
      </c>
      <c r="F183" s="5"/>
      <c r="G183" s="5">
        <f t="shared" si="46"/>
        <v>5910</v>
      </c>
      <c r="H183" s="6">
        <f t="shared" si="47"/>
        <v>277200</v>
      </c>
      <c r="I183" s="6">
        <f t="shared" si="48"/>
        <v>47850</v>
      </c>
      <c r="J183" s="24"/>
      <c r="K183" s="6">
        <f t="shared" si="49"/>
        <v>325050</v>
      </c>
    </row>
    <row r="184" spans="1:11" ht="15" customHeight="1">
      <c r="A184" s="3">
        <v>2018</v>
      </c>
      <c r="B184" s="4" t="s">
        <v>72</v>
      </c>
      <c r="C184" s="3">
        <v>80</v>
      </c>
      <c r="D184" s="5">
        <v>5040</v>
      </c>
      <c r="E184" s="5">
        <v>870</v>
      </c>
      <c r="F184" s="5">
        <v>148</v>
      </c>
      <c r="G184" s="5">
        <f aca="true" t="shared" si="50" ref="G184:G192">SUM(D184:F184)</f>
        <v>6058</v>
      </c>
      <c r="H184" s="6">
        <f aca="true" t="shared" si="51" ref="H184:H192">C184*D184</f>
        <v>403200</v>
      </c>
      <c r="I184" s="6">
        <f aca="true" t="shared" si="52" ref="I184:I192">C184*E184</f>
        <v>69600</v>
      </c>
      <c r="J184" s="6">
        <f aca="true" t="shared" si="53" ref="J184:J192">C184*F184</f>
        <v>11840</v>
      </c>
      <c r="K184" s="6">
        <f aca="true" t="shared" si="54" ref="K184:K192">SUM(H184:J184)</f>
        <v>484640</v>
      </c>
    </row>
    <row r="185" spans="1:11" ht="15" customHeight="1">
      <c r="A185" s="3">
        <v>2018</v>
      </c>
      <c r="B185" s="4" t="s">
        <v>73</v>
      </c>
      <c r="C185" s="3">
        <v>40</v>
      </c>
      <c r="D185" s="5">
        <v>5040</v>
      </c>
      <c r="E185" s="5">
        <v>870</v>
      </c>
      <c r="F185" s="5">
        <v>148</v>
      </c>
      <c r="G185" s="5">
        <f t="shared" si="50"/>
        <v>6058</v>
      </c>
      <c r="H185" s="6">
        <f t="shared" si="51"/>
        <v>201600</v>
      </c>
      <c r="I185" s="6">
        <f t="shared" si="52"/>
        <v>34800</v>
      </c>
      <c r="J185" s="6">
        <f t="shared" si="53"/>
        <v>5920</v>
      </c>
      <c r="K185" s="6">
        <f t="shared" si="54"/>
        <v>242320</v>
      </c>
    </row>
    <row r="186" spans="1:11" ht="15" customHeight="1">
      <c r="A186" s="3">
        <v>2018</v>
      </c>
      <c r="B186" s="4" t="s">
        <v>74</v>
      </c>
      <c r="C186" s="3">
        <v>40</v>
      </c>
      <c r="D186" s="5">
        <v>5040</v>
      </c>
      <c r="E186" s="5">
        <v>870</v>
      </c>
      <c r="F186" s="5">
        <v>148</v>
      </c>
      <c r="G186" s="5">
        <f t="shared" si="50"/>
        <v>6058</v>
      </c>
      <c r="H186" s="6">
        <f t="shared" si="51"/>
        <v>201600</v>
      </c>
      <c r="I186" s="6">
        <f t="shared" si="52"/>
        <v>34800</v>
      </c>
      <c r="J186" s="6">
        <f t="shared" si="53"/>
        <v>5920</v>
      </c>
      <c r="K186" s="6">
        <f t="shared" si="54"/>
        <v>242320</v>
      </c>
    </row>
    <row r="187" spans="1:11" ht="15" customHeight="1">
      <c r="A187" s="3">
        <v>2018</v>
      </c>
      <c r="B187" s="4" t="s">
        <v>75</v>
      </c>
      <c r="C187" s="3">
        <v>40</v>
      </c>
      <c r="D187" s="5">
        <v>5040</v>
      </c>
      <c r="E187" s="5">
        <v>870</v>
      </c>
      <c r="F187" s="5">
        <v>148</v>
      </c>
      <c r="G187" s="5">
        <f t="shared" si="50"/>
        <v>6058</v>
      </c>
      <c r="H187" s="6">
        <f t="shared" si="51"/>
        <v>201600</v>
      </c>
      <c r="I187" s="6">
        <f t="shared" si="52"/>
        <v>34800</v>
      </c>
      <c r="J187" s="6">
        <f t="shared" si="53"/>
        <v>5920</v>
      </c>
      <c r="K187" s="6">
        <f t="shared" si="54"/>
        <v>242320</v>
      </c>
    </row>
    <row r="188" spans="1:11" ht="15" customHeight="1">
      <c r="A188" s="3">
        <v>2018</v>
      </c>
      <c r="B188" s="4" t="s">
        <v>76</v>
      </c>
      <c r="C188" s="3">
        <v>40</v>
      </c>
      <c r="D188" s="5">
        <v>15000</v>
      </c>
      <c r="E188" s="5">
        <v>870</v>
      </c>
      <c r="F188" s="5">
        <v>148</v>
      </c>
      <c r="G188" s="5">
        <f t="shared" si="50"/>
        <v>16018</v>
      </c>
      <c r="H188" s="6">
        <f t="shared" si="51"/>
        <v>600000</v>
      </c>
      <c r="I188" s="6">
        <f t="shared" si="52"/>
        <v>34800</v>
      </c>
      <c r="J188" s="6">
        <f t="shared" si="53"/>
        <v>5920</v>
      </c>
      <c r="K188" s="6">
        <f t="shared" si="54"/>
        <v>640720</v>
      </c>
    </row>
    <row r="189" spans="1:11" ht="15" customHeight="1">
      <c r="A189" s="3">
        <v>2018</v>
      </c>
      <c r="B189" s="4" t="s">
        <v>81</v>
      </c>
      <c r="C189" s="3">
        <v>40</v>
      </c>
      <c r="D189" s="5">
        <v>5040</v>
      </c>
      <c r="E189" s="5">
        <v>870</v>
      </c>
      <c r="F189" s="5">
        <v>148</v>
      </c>
      <c r="G189" s="5">
        <f t="shared" si="50"/>
        <v>6058</v>
      </c>
      <c r="H189" s="6">
        <f t="shared" si="51"/>
        <v>201600</v>
      </c>
      <c r="I189" s="6">
        <f t="shared" si="52"/>
        <v>34800</v>
      </c>
      <c r="J189" s="6">
        <f t="shared" si="53"/>
        <v>5920</v>
      </c>
      <c r="K189" s="6">
        <f t="shared" si="54"/>
        <v>242320</v>
      </c>
    </row>
    <row r="190" spans="1:11" ht="15" customHeight="1">
      <c r="A190" s="8">
        <v>2018</v>
      </c>
      <c r="B190" s="15" t="s">
        <v>77</v>
      </c>
      <c r="C190" s="8">
        <v>55</v>
      </c>
      <c r="D190" s="9">
        <v>5040</v>
      </c>
      <c r="E190" s="9">
        <v>870</v>
      </c>
      <c r="F190" s="9">
        <v>148</v>
      </c>
      <c r="G190" s="5">
        <f t="shared" si="50"/>
        <v>6058</v>
      </c>
      <c r="H190" s="6">
        <f t="shared" si="51"/>
        <v>277200</v>
      </c>
      <c r="I190" s="6">
        <f t="shared" si="52"/>
        <v>47850</v>
      </c>
      <c r="J190" s="24">
        <f t="shared" si="53"/>
        <v>8140</v>
      </c>
      <c r="K190" s="6">
        <f t="shared" si="54"/>
        <v>333190</v>
      </c>
    </row>
    <row r="191" spans="1:11" ht="15" customHeight="1">
      <c r="A191" s="8">
        <v>2018</v>
      </c>
      <c r="B191" s="4" t="s">
        <v>78</v>
      </c>
      <c r="C191" s="3">
        <v>40</v>
      </c>
      <c r="D191" s="5">
        <v>5040</v>
      </c>
      <c r="E191" s="5">
        <v>870</v>
      </c>
      <c r="F191" s="9">
        <v>148</v>
      </c>
      <c r="G191" s="5">
        <f t="shared" si="50"/>
        <v>6058</v>
      </c>
      <c r="H191" s="6">
        <f t="shared" si="51"/>
        <v>201600</v>
      </c>
      <c r="I191" s="6">
        <f t="shared" si="52"/>
        <v>34800</v>
      </c>
      <c r="J191" s="24">
        <f t="shared" si="53"/>
        <v>5920</v>
      </c>
      <c r="K191" s="6">
        <f t="shared" si="54"/>
        <v>242320</v>
      </c>
    </row>
    <row r="192" spans="1:11" ht="15" customHeight="1">
      <c r="A192" s="8">
        <v>2018</v>
      </c>
      <c r="B192" s="4" t="s">
        <v>79</v>
      </c>
      <c r="C192" s="3">
        <v>55</v>
      </c>
      <c r="D192" s="5">
        <v>5040</v>
      </c>
      <c r="E192" s="5">
        <v>870</v>
      </c>
      <c r="F192" s="9">
        <v>148</v>
      </c>
      <c r="G192" s="5">
        <f t="shared" si="50"/>
        <v>6058</v>
      </c>
      <c r="H192" s="6">
        <f t="shared" si="51"/>
        <v>277200</v>
      </c>
      <c r="I192" s="6">
        <f t="shared" si="52"/>
        <v>47850</v>
      </c>
      <c r="J192" s="24">
        <f t="shared" si="53"/>
        <v>8140</v>
      </c>
      <c r="K192" s="6">
        <f t="shared" si="54"/>
        <v>333190</v>
      </c>
    </row>
    <row r="193" spans="1:11" ht="15" customHeight="1">
      <c r="A193" s="33" t="s">
        <v>9</v>
      </c>
      <c r="B193" s="34"/>
      <c r="C193" s="10">
        <f>SUM(C166:C180)</f>
        <v>822</v>
      </c>
      <c r="D193" s="10"/>
      <c r="E193" s="10"/>
      <c r="F193" s="10"/>
      <c r="G193" s="10"/>
      <c r="H193" s="23">
        <f>SUM(H166:H180)</f>
        <v>4541280</v>
      </c>
      <c r="I193" s="23">
        <f>SUM(I166:I180)</f>
        <v>715140</v>
      </c>
      <c r="J193" s="23">
        <f>SUM(J166:J180)</f>
        <v>0</v>
      </c>
      <c r="K193" s="23">
        <f>SUM(K166:K180)</f>
        <v>5256420</v>
      </c>
    </row>
    <row r="194" spans="1:11" ht="15" customHeight="1">
      <c r="A194" s="33" t="s">
        <v>23</v>
      </c>
      <c r="B194" s="34"/>
      <c r="C194" s="10">
        <f>SUM(C184:C192)</f>
        <v>430</v>
      </c>
      <c r="D194" s="10"/>
      <c r="E194" s="10"/>
      <c r="F194" s="10"/>
      <c r="G194" s="10"/>
      <c r="H194" s="23">
        <f>SUM(H184:H192)</f>
        <v>2565600</v>
      </c>
      <c r="I194" s="23">
        <f>SUM(I184:I192)</f>
        <v>374100</v>
      </c>
      <c r="J194" s="23">
        <f>SUM(J184:J192)</f>
        <v>63640</v>
      </c>
      <c r="K194" s="23">
        <f>SUM(K184:K192)</f>
        <v>3003340</v>
      </c>
    </row>
    <row r="195" spans="1:7" ht="15" customHeight="1">
      <c r="A195" s="35" t="s">
        <v>82</v>
      </c>
      <c r="B195" s="35"/>
      <c r="C195" s="21"/>
      <c r="D195" s="2"/>
      <c r="E195" s="2"/>
      <c r="F195" s="35" t="s">
        <v>2</v>
      </c>
      <c r="G195" s="35"/>
    </row>
    <row r="196" spans="1:11" ht="15" customHeight="1">
      <c r="A196" s="3" t="s">
        <v>3</v>
      </c>
      <c r="B196" s="3" t="s">
        <v>4</v>
      </c>
      <c r="C196" s="3" t="s">
        <v>5</v>
      </c>
      <c r="D196" s="3" t="s">
        <v>6</v>
      </c>
      <c r="E196" s="3" t="s">
        <v>7</v>
      </c>
      <c r="F196" s="3" t="s">
        <v>8</v>
      </c>
      <c r="G196" s="3" t="s">
        <v>9</v>
      </c>
      <c r="H196" s="22" t="s">
        <v>10</v>
      </c>
      <c r="I196" s="22" t="s">
        <v>11</v>
      </c>
      <c r="J196" s="22" t="s">
        <v>12</v>
      </c>
      <c r="K196" s="22" t="s">
        <v>13</v>
      </c>
    </row>
    <row r="197" spans="1:11" ht="15" customHeight="1">
      <c r="A197" s="3">
        <v>2016</v>
      </c>
      <c r="B197" s="4" t="s">
        <v>83</v>
      </c>
      <c r="C197" s="3">
        <v>30</v>
      </c>
      <c r="D197" s="5">
        <v>8640</v>
      </c>
      <c r="E197" s="5">
        <v>870</v>
      </c>
      <c r="F197" s="5"/>
      <c r="G197" s="5">
        <f aca="true" t="shared" si="55" ref="G197:G202">SUM(D197:F197)</f>
        <v>9510</v>
      </c>
      <c r="H197" s="6">
        <f aca="true" t="shared" si="56" ref="H197:H202">C197*D197</f>
        <v>259200</v>
      </c>
      <c r="I197" s="6">
        <f aca="true" t="shared" si="57" ref="I197:I202">C197*E197</f>
        <v>26100</v>
      </c>
      <c r="J197" s="6"/>
      <c r="K197" s="6">
        <f aca="true" t="shared" si="58" ref="K197:K202">SUM(H197:J197)</f>
        <v>285300</v>
      </c>
    </row>
    <row r="198" spans="1:11" ht="15" customHeight="1">
      <c r="A198" s="3">
        <v>2016</v>
      </c>
      <c r="B198" s="4" t="s">
        <v>84</v>
      </c>
      <c r="C198" s="3">
        <v>50</v>
      </c>
      <c r="D198" s="5">
        <v>5040</v>
      </c>
      <c r="E198" s="5">
        <v>870</v>
      </c>
      <c r="F198" s="5"/>
      <c r="G198" s="5">
        <f t="shared" si="55"/>
        <v>5910</v>
      </c>
      <c r="H198" s="6">
        <f t="shared" si="56"/>
        <v>252000</v>
      </c>
      <c r="I198" s="6">
        <f t="shared" si="57"/>
        <v>43500</v>
      </c>
      <c r="J198" s="6"/>
      <c r="K198" s="6">
        <f t="shared" si="58"/>
        <v>295500</v>
      </c>
    </row>
    <row r="199" spans="1:11" ht="15" customHeight="1">
      <c r="A199" s="3">
        <v>2016</v>
      </c>
      <c r="B199" s="4" t="s">
        <v>85</v>
      </c>
      <c r="C199" s="3">
        <v>45</v>
      </c>
      <c r="D199" s="5">
        <v>5040</v>
      </c>
      <c r="E199" s="5">
        <v>870</v>
      </c>
      <c r="F199" s="5"/>
      <c r="G199" s="5">
        <f t="shared" si="55"/>
        <v>5910</v>
      </c>
      <c r="H199" s="6">
        <f t="shared" si="56"/>
        <v>226800</v>
      </c>
      <c r="I199" s="6">
        <f t="shared" si="57"/>
        <v>39150</v>
      </c>
      <c r="J199" s="6"/>
      <c r="K199" s="6">
        <f t="shared" si="58"/>
        <v>265950</v>
      </c>
    </row>
    <row r="200" spans="1:11" ht="15" customHeight="1">
      <c r="A200" s="3">
        <v>2017</v>
      </c>
      <c r="B200" s="4" t="s">
        <v>83</v>
      </c>
      <c r="C200" s="3">
        <v>38</v>
      </c>
      <c r="D200" s="5">
        <v>8640</v>
      </c>
      <c r="E200" s="5">
        <v>870</v>
      </c>
      <c r="F200" s="5"/>
      <c r="G200" s="5">
        <f t="shared" si="55"/>
        <v>9510</v>
      </c>
      <c r="H200" s="6">
        <f t="shared" si="56"/>
        <v>328320</v>
      </c>
      <c r="I200" s="6">
        <f t="shared" si="57"/>
        <v>33060</v>
      </c>
      <c r="J200" s="6"/>
      <c r="K200" s="6">
        <f t="shared" si="58"/>
        <v>361380</v>
      </c>
    </row>
    <row r="201" spans="1:11" ht="15" customHeight="1">
      <c r="A201" s="3">
        <v>2017</v>
      </c>
      <c r="B201" s="4" t="s">
        <v>84</v>
      </c>
      <c r="C201" s="3">
        <v>57</v>
      </c>
      <c r="D201" s="5">
        <v>5040</v>
      </c>
      <c r="E201" s="5">
        <v>870</v>
      </c>
      <c r="F201" s="5"/>
      <c r="G201" s="5">
        <f t="shared" si="55"/>
        <v>5910</v>
      </c>
      <c r="H201" s="6">
        <f t="shared" si="56"/>
        <v>287280</v>
      </c>
      <c r="I201" s="6">
        <f t="shared" si="57"/>
        <v>49590</v>
      </c>
      <c r="J201" s="6"/>
      <c r="K201" s="6">
        <f t="shared" si="58"/>
        <v>336870</v>
      </c>
    </row>
    <row r="202" spans="1:11" ht="15" customHeight="1">
      <c r="A202" s="3">
        <v>2017</v>
      </c>
      <c r="B202" s="4" t="s">
        <v>85</v>
      </c>
      <c r="C202" s="3">
        <v>55</v>
      </c>
      <c r="D202" s="5">
        <v>5040</v>
      </c>
      <c r="E202" s="5">
        <v>870</v>
      </c>
      <c r="F202" s="5"/>
      <c r="G202" s="5">
        <f t="shared" si="55"/>
        <v>5910</v>
      </c>
      <c r="H202" s="6">
        <f t="shared" si="56"/>
        <v>277200</v>
      </c>
      <c r="I202" s="6">
        <f t="shared" si="57"/>
        <v>47850</v>
      </c>
      <c r="J202" s="6"/>
      <c r="K202" s="6">
        <f t="shared" si="58"/>
        <v>325050</v>
      </c>
    </row>
    <row r="203" spans="1:11" ht="15" customHeight="1">
      <c r="A203" s="3">
        <v>2018</v>
      </c>
      <c r="B203" s="4" t="s">
        <v>83</v>
      </c>
      <c r="C203" s="3">
        <v>40</v>
      </c>
      <c r="D203" s="5">
        <v>8640</v>
      </c>
      <c r="E203" s="5">
        <v>870</v>
      </c>
      <c r="F203" s="5">
        <v>148</v>
      </c>
      <c r="G203" s="5">
        <f>SUM(D203:F203)</f>
        <v>9658</v>
      </c>
      <c r="H203" s="6">
        <f>C203*D203</f>
        <v>345600</v>
      </c>
      <c r="I203" s="6">
        <f>C203*E203</f>
        <v>34800</v>
      </c>
      <c r="J203" s="6">
        <f>C203*F203</f>
        <v>5920</v>
      </c>
      <c r="K203" s="6">
        <f>SUM(H203:J203)</f>
        <v>386320</v>
      </c>
    </row>
    <row r="204" spans="1:11" ht="15" customHeight="1">
      <c r="A204" s="3">
        <v>2018</v>
      </c>
      <c r="B204" s="4" t="s">
        <v>84</v>
      </c>
      <c r="C204" s="3">
        <v>40</v>
      </c>
      <c r="D204" s="5">
        <v>5040</v>
      </c>
      <c r="E204" s="5">
        <v>870</v>
      </c>
      <c r="F204" s="5">
        <v>148</v>
      </c>
      <c r="G204" s="5">
        <f>SUM(D204:F204)</f>
        <v>6058</v>
      </c>
      <c r="H204" s="6">
        <f>C204*D204</f>
        <v>201600</v>
      </c>
      <c r="I204" s="6">
        <f>C204*E204</f>
        <v>34800</v>
      </c>
      <c r="J204" s="6">
        <f>C204*F204</f>
        <v>5920</v>
      </c>
      <c r="K204" s="6">
        <f>SUM(H204:J204)</f>
        <v>242320</v>
      </c>
    </row>
    <row r="205" spans="1:11" ht="15" customHeight="1">
      <c r="A205" s="3">
        <v>2018</v>
      </c>
      <c r="B205" s="4" t="s">
        <v>85</v>
      </c>
      <c r="C205" s="3">
        <v>80</v>
      </c>
      <c r="D205" s="5">
        <v>5040</v>
      </c>
      <c r="E205" s="5">
        <v>870</v>
      </c>
      <c r="F205" s="5">
        <v>148</v>
      </c>
      <c r="G205" s="5">
        <f>SUM(D205:F205)</f>
        <v>6058</v>
      </c>
      <c r="H205" s="6">
        <f>C205*D205</f>
        <v>403200</v>
      </c>
      <c r="I205" s="6">
        <f>C205*E205</f>
        <v>69600</v>
      </c>
      <c r="J205" s="6">
        <f>C205*F205</f>
        <v>11840</v>
      </c>
      <c r="K205" s="6">
        <f>SUM(H205:J205)</f>
        <v>484640</v>
      </c>
    </row>
    <row r="206" spans="1:11" ht="15" customHeight="1">
      <c r="A206" s="16">
        <v>2018</v>
      </c>
      <c r="B206" s="17" t="s">
        <v>86</v>
      </c>
      <c r="C206" s="3">
        <v>40</v>
      </c>
      <c r="D206" s="5">
        <v>15000</v>
      </c>
      <c r="E206" s="5">
        <v>870</v>
      </c>
      <c r="F206" s="5">
        <v>148</v>
      </c>
      <c r="G206" s="5">
        <f>SUM(D206:F206)</f>
        <v>16018</v>
      </c>
      <c r="H206" s="6">
        <f>C206*D206</f>
        <v>600000</v>
      </c>
      <c r="I206" s="6">
        <f>C206*E206</f>
        <v>34800</v>
      </c>
      <c r="J206" s="6">
        <f>C206*F206</f>
        <v>5920</v>
      </c>
      <c r="K206" s="6">
        <f>SUM(H206:J206)</f>
        <v>640720</v>
      </c>
    </row>
    <row r="207" spans="1:11" ht="15" customHeight="1">
      <c r="A207" s="33" t="s">
        <v>9</v>
      </c>
      <c r="B207" s="34"/>
      <c r="C207" s="10">
        <f>SUM(C197:C202)</f>
        <v>275</v>
      </c>
      <c r="D207" s="10"/>
      <c r="E207" s="10"/>
      <c r="F207" s="10"/>
      <c r="G207" s="10"/>
      <c r="H207" s="23">
        <f>SUM(H197:H202)</f>
        <v>1630800</v>
      </c>
      <c r="I207" s="23">
        <f>SUM(I197:I202)</f>
        <v>239250</v>
      </c>
      <c r="J207" s="23">
        <f>SUM(J197:J202)</f>
        <v>0</v>
      </c>
      <c r="K207" s="23">
        <f>SUM(K197:K202)</f>
        <v>1870050</v>
      </c>
    </row>
    <row r="208" spans="1:11" ht="15" customHeight="1">
      <c r="A208" s="33" t="s">
        <v>23</v>
      </c>
      <c r="B208" s="34"/>
      <c r="C208" s="10">
        <f>SUM(C203:C206)</f>
        <v>200</v>
      </c>
      <c r="D208" s="10"/>
      <c r="E208" s="10"/>
      <c r="F208" s="10"/>
      <c r="G208" s="10"/>
      <c r="H208" s="23">
        <f>SUM(H203:H206)</f>
        <v>1550400</v>
      </c>
      <c r="I208" s="23">
        <f>SUM(I203:I206)</f>
        <v>174000</v>
      </c>
      <c r="J208" s="23">
        <f>SUM(J203:J206)</f>
        <v>29600</v>
      </c>
      <c r="K208" s="23">
        <f>SUM(K203:K206)</f>
        <v>1754000</v>
      </c>
    </row>
    <row r="209" spans="1:7" ht="15" customHeight="1">
      <c r="A209" s="35" t="s">
        <v>87</v>
      </c>
      <c r="B209" s="35"/>
      <c r="C209" s="21"/>
      <c r="D209" s="2"/>
      <c r="E209" s="2"/>
      <c r="F209" s="35" t="s">
        <v>2</v>
      </c>
      <c r="G209" s="35"/>
    </row>
    <row r="210" spans="1:11" ht="15" customHeight="1">
      <c r="A210" s="3" t="s">
        <v>3</v>
      </c>
      <c r="B210" s="3" t="s">
        <v>4</v>
      </c>
      <c r="C210" s="3" t="s">
        <v>5</v>
      </c>
      <c r="D210" s="3" t="s">
        <v>6</v>
      </c>
      <c r="E210" s="3" t="s">
        <v>7</v>
      </c>
      <c r="F210" s="3" t="s">
        <v>8</v>
      </c>
      <c r="G210" s="3" t="s">
        <v>9</v>
      </c>
      <c r="H210" s="22" t="s">
        <v>10</v>
      </c>
      <c r="I210" s="22" t="s">
        <v>11</v>
      </c>
      <c r="J210" s="22" t="s">
        <v>12</v>
      </c>
      <c r="K210" s="22" t="s">
        <v>13</v>
      </c>
    </row>
    <row r="211" spans="1:11" ht="15" customHeight="1">
      <c r="A211" s="3">
        <v>2016</v>
      </c>
      <c r="B211" s="4" t="s">
        <v>88</v>
      </c>
      <c r="C211" s="3">
        <v>51</v>
      </c>
      <c r="D211" s="5">
        <v>5040</v>
      </c>
      <c r="E211" s="5">
        <v>870</v>
      </c>
      <c r="F211" s="5"/>
      <c r="G211" s="5">
        <f aca="true" t="shared" si="59" ref="G211:G217">SUM(D211:F211)</f>
        <v>5910</v>
      </c>
      <c r="H211" s="6">
        <f aca="true" t="shared" si="60" ref="H211:H217">C211*D211</f>
        <v>257040</v>
      </c>
      <c r="I211" s="6">
        <f aca="true" t="shared" si="61" ref="I211:I217">C211*E211</f>
        <v>44370</v>
      </c>
      <c r="J211" s="6"/>
      <c r="K211" s="6">
        <f aca="true" t="shared" si="62" ref="K211:K217">SUM(H211:J211)</f>
        <v>301410</v>
      </c>
    </row>
    <row r="212" spans="1:11" ht="15" customHeight="1">
      <c r="A212" s="3">
        <v>2016</v>
      </c>
      <c r="B212" s="4" t="s">
        <v>89</v>
      </c>
      <c r="C212" s="3">
        <v>58</v>
      </c>
      <c r="D212" s="5">
        <v>5040</v>
      </c>
      <c r="E212" s="5">
        <v>870</v>
      </c>
      <c r="F212" s="5"/>
      <c r="G212" s="5">
        <f t="shared" si="59"/>
        <v>5910</v>
      </c>
      <c r="H212" s="6">
        <f t="shared" si="60"/>
        <v>292320</v>
      </c>
      <c r="I212" s="6">
        <f t="shared" si="61"/>
        <v>50460</v>
      </c>
      <c r="J212" s="6"/>
      <c r="K212" s="6">
        <f t="shared" si="62"/>
        <v>342780</v>
      </c>
    </row>
    <row r="213" spans="1:11" ht="15" customHeight="1">
      <c r="A213" s="3">
        <v>2017</v>
      </c>
      <c r="B213" s="4" t="s">
        <v>88</v>
      </c>
      <c r="C213" s="3">
        <v>50</v>
      </c>
      <c r="D213" s="5">
        <v>5040</v>
      </c>
      <c r="E213" s="5">
        <v>870</v>
      </c>
      <c r="F213" s="5"/>
      <c r="G213" s="5">
        <f t="shared" si="59"/>
        <v>5910</v>
      </c>
      <c r="H213" s="6">
        <f t="shared" si="60"/>
        <v>252000</v>
      </c>
      <c r="I213" s="6">
        <f t="shared" si="61"/>
        <v>43500</v>
      </c>
      <c r="J213" s="6"/>
      <c r="K213" s="6">
        <f t="shared" si="62"/>
        <v>295500</v>
      </c>
    </row>
    <row r="214" spans="1:11" ht="15" customHeight="1">
      <c r="A214" s="3">
        <v>2017</v>
      </c>
      <c r="B214" s="4" t="s">
        <v>89</v>
      </c>
      <c r="C214" s="3">
        <v>61</v>
      </c>
      <c r="D214" s="5">
        <v>5040</v>
      </c>
      <c r="E214" s="5">
        <v>870</v>
      </c>
      <c r="F214" s="5"/>
      <c r="G214" s="5">
        <f t="shared" si="59"/>
        <v>5910</v>
      </c>
      <c r="H214" s="6">
        <f t="shared" si="60"/>
        <v>307440</v>
      </c>
      <c r="I214" s="6">
        <f t="shared" si="61"/>
        <v>53070</v>
      </c>
      <c r="J214" s="6"/>
      <c r="K214" s="6">
        <f t="shared" si="62"/>
        <v>360510</v>
      </c>
    </row>
    <row r="215" spans="1:11" ht="15" customHeight="1">
      <c r="A215" s="3">
        <v>2018</v>
      </c>
      <c r="B215" s="4" t="s">
        <v>88</v>
      </c>
      <c r="C215" s="3">
        <v>50</v>
      </c>
      <c r="D215" s="5">
        <v>5040</v>
      </c>
      <c r="E215" s="5">
        <v>870</v>
      </c>
      <c r="F215" s="5">
        <v>148</v>
      </c>
      <c r="G215" s="5">
        <f t="shared" si="59"/>
        <v>6058</v>
      </c>
      <c r="H215" s="6">
        <f t="shared" si="60"/>
        <v>252000</v>
      </c>
      <c r="I215" s="6">
        <f t="shared" si="61"/>
        <v>43500</v>
      </c>
      <c r="J215" s="6">
        <f>C215*F215</f>
        <v>7400</v>
      </c>
      <c r="K215" s="6">
        <f t="shared" si="62"/>
        <v>302900</v>
      </c>
    </row>
    <row r="216" spans="1:11" ht="15" customHeight="1">
      <c r="A216" s="3">
        <v>2018</v>
      </c>
      <c r="B216" s="4" t="s">
        <v>89</v>
      </c>
      <c r="C216" s="3">
        <v>50</v>
      </c>
      <c r="D216" s="5">
        <v>5040</v>
      </c>
      <c r="E216" s="5">
        <v>870</v>
      </c>
      <c r="F216" s="5">
        <v>148</v>
      </c>
      <c r="G216" s="5">
        <f t="shared" si="59"/>
        <v>6058</v>
      </c>
      <c r="H216" s="6">
        <f t="shared" si="60"/>
        <v>252000</v>
      </c>
      <c r="I216" s="6">
        <f t="shared" si="61"/>
        <v>43500</v>
      </c>
      <c r="J216" s="6">
        <f>C216*F216</f>
        <v>7400</v>
      </c>
      <c r="K216" s="6">
        <f t="shared" si="62"/>
        <v>302900</v>
      </c>
    </row>
    <row r="217" spans="1:11" ht="15" customHeight="1">
      <c r="A217" s="16">
        <v>2018</v>
      </c>
      <c r="B217" s="17" t="s">
        <v>90</v>
      </c>
      <c r="C217" s="3">
        <v>31</v>
      </c>
      <c r="D217" s="5">
        <v>5040</v>
      </c>
      <c r="E217" s="5">
        <v>870</v>
      </c>
      <c r="F217" s="5">
        <v>148</v>
      </c>
      <c r="G217" s="5">
        <f t="shared" si="59"/>
        <v>6058</v>
      </c>
      <c r="H217" s="6">
        <f t="shared" si="60"/>
        <v>156240</v>
      </c>
      <c r="I217" s="6">
        <f t="shared" si="61"/>
        <v>26970</v>
      </c>
      <c r="J217" s="6">
        <f>C217*F217</f>
        <v>4588</v>
      </c>
      <c r="K217" s="6">
        <f t="shared" si="62"/>
        <v>187798</v>
      </c>
    </row>
    <row r="218" spans="1:11" ht="15" customHeight="1">
      <c r="A218" s="33" t="s">
        <v>9</v>
      </c>
      <c r="B218" s="34"/>
      <c r="C218" s="10">
        <f>SUM(C211:C214)</f>
        <v>220</v>
      </c>
      <c r="D218" s="10"/>
      <c r="E218" s="10"/>
      <c r="F218" s="10"/>
      <c r="G218" s="10"/>
      <c r="H218" s="23">
        <f>SUM(H211:H214)</f>
        <v>1108800</v>
      </c>
      <c r="I218" s="23">
        <f>SUM(I211:I214)</f>
        <v>191400</v>
      </c>
      <c r="J218" s="23">
        <f>SUM(J211:J214)</f>
        <v>0</v>
      </c>
      <c r="K218" s="23">
        <f>SUM(K211:K214)</f>
        <v>1300200</v>
      </c>
    </row>
    <row r="219" spans="1:11" ht="15" customHeight="1">
      <c r="A219" s="33" t="s">
        <v>23</v>
      </c>
      <c r="B219" s="34"/>
      <c r="C219" s="10">
        <f>SUM(C215:C217)</f>
        <v>131</v>
      </c>
      <c r="D219" s="10"/>
      <c r="E219" s="10"/>
      <c r="F219" s="10"/>
      <c r="G219" s="10"/>
      <c r="H219" s="23">
        <f>SUM(H215:H217)</f>
        <v>660240</v>
      </c>
      <c r="I219" s="23">
        <f>SUM(I215:I217)</f>
        <v>113970</v>
      </c>
      <c r="J219" s="23">
        <f>SUM(J215:J217)</f>
        <v>19388</v>
      </c>
      <c r="K219" s="23">
        <f>SUM(K215:K217)</f>
        <v>793598</v>
      </c>
    </row>
    <row r="220" spans="1:7" ht="15" customHeight="1">
      <c r="A220" s="35" t="s">
        <v>91</v>
      </c>
      <c r="B220" s="35"/>
      <c r="C220" s="21"/>
      <c r="D220" s="2"/>
      <c r="E220" s="2"/>
      <c r="F220" s="35" t="s">
        <v>2</v>
      </c>
      <c r="G220" s="35"/>
    </row>
    <row r="221" spans="1:11" ht="15" customHeight="1">
      <c r="A221" s="3" t="s">
        <v>3</v>
      </c>
      <c r="B221" s="3" t="s">
        <v>4</v>
      </c>
      <c r="C221" s="3" t="s">
        <v>5</v>
      </c>
      <c r="D221" s="3" t="s">
        <v>6</v>
      </c>
      <c r="E221" s="3" t="s">
        <v>7</v>
      </c>
      <c r="F221" s="3" t="s">
        <v>8</v>
      </c>
      <c r="G221" s="3" t="s">
        <v>9</v>
      </c>
      <c r="H221" s="22" t="s">
        <v>10</v>
      </c>
      <c r="I221" s="22" t="s">
        <v>11</v>
      </c>
      <c r="J221" s="22" t="s">
        <v>12</v>
      </c>
      <c r="K221" s="22" t="s">
        <v>13</v>
      </c>
    </row>
    <row r="222" spans="1:11" ht="18" customHeight="1">
      <c r="A222" s="3">
        <v>2016</v>
      </c>
      <c r="B222" s="4" t="s">
        <v>92</v>
      </c>
      <c r="C222" s="3">
        <v>91</v>
      </c>
      <c r="D222" s="5">
        <v>5040</v>
      </c>
      <c r="E222" s="5">
        <v>870</v>
      </c>
      <c r="F222" s="5"/>
      <c r="G222" s="5">
        <f aca="true" t="shared" si="63" ref="G222:G228">SUM(D222:F222)</f>
        <v>5910</v>
      </c>
      <c r="H222" s="6">
        <f aca="true" t="shared" si="64" ref="H222:H228">C222*D222</f>
        <v>458640</v>
      </c>
      <c r="I222" s="6">
        <f aca="true" t="shared" si="65" ref="I222:I228">C222*E222</f>
        <v>79170</v>
      </c>
      <c r="J222" s="6"/>
      <c r="K222" s="6">
        <f aca="true" t="shared" si="66" ref="K222:K228">SUM(H222:J222)</f>
        <v>537810</v>
      </c>
    </row>
    <row r="223" spans="1:11" ht="27" customHeight="1">
      <c r="A223" s="3">
        <v>2016</v>
      </c>
      <c r="B223" s="4" t="s">
        <v>93</v>
      </c>
      <c r="C223" s="3">
        <v>133</v>
      </c>
      <c r="D223" s="5">
        <v>5040</v>
      </c>
      <c r="E223" s="5">
        <v>870</v>
      </c>
      <c r="F223" s="5"/>
      <c r="G223" s="5">
        <f t="shared" si="63"/>
        <v>5910</v>
      </c>
      <c r="H223" s="6">
        <f t="shared" si="64"/>
        <v>670320</v>
      </c>
      <c r="I223" s="6">
        <f t="shared" si="65"/>
        <v>115710</v>
      </c>
      <c r="J223" s="6"/>
      <c r="K223" s="6">
        <f t="shared" si="66"/>
        <v>786030</v>
      </c>
    </row>
    <row r="224" spans="1:11" ht="15" customHeight="1">
      <c r="A224" s="3">
        <v>2016</v>
      </c>
      <c r="B224" s="4" t="s">
        <v>94</v>
      </c>
      <c r="C224" s="3">
        <v>0</v>
      </c>
      <c r="D224" s="5">
        <v>15000</v>
      </c>
      <c r="E224" s="5">
        <v>870</v>
      </c>
      <c r="F224" s="5"/>
      <c r="G224" s="5">
        <f t="shared" si="63"/>
        <v>15870</v>
      </c>
      <c r="H224" s="6">
        <f t="shared" si="64"/>
        <v>0</v>
      </c>
      <c r="I224" s="6">
        <f t="shared" si="65"/>
        <v>0</v>
      </c>
      <c r="J224" s="6"/>
      <c r="K224" s="6">
        <f t="shared" si="66"/>
        <v>0</v>
      </c>
    </row>
    <row r="225" spans="1:11" ht="15" customHeight="1">
      <c r="A225" s="3">
        <v>2017</v>
      </c>
      <c r="B225" s="18" t="s">
        <v>95</v>
      </c>
      <c r="C225" s="27">
        <v>53</v>
      </c>
      <c r="D225" s="5">
        <v>5040</v>
      </c>
      <c r="E225" s="5">
        <v>870</v>
      </c>
      <c r="F225" s="5"/>
      <c r="G225" s="5">
        <f t="shared" si="63"/>
        <v>5910</v>
      </c>
      <c r="H225" s="6">
        <f t="shared" si="64"/>
        <v>267120</v>
      </c>
      <c r="I225" s="6">
        <f t="shared" si="65"/>
        <v>46110</v>
      </c>
      <c r="J225" s="6"/>
      <c r="K225" s="6">
        <f t="shared" si="66"/>
        <v>313230</v>
      </c>
    </row>
    <row r="226" spans="1:11" ht="15" customHeight="1">
      <c r="A226" s="3">
        <v>2017</v>
      </c>
      <c r="B226" s="18" t="s">
        <v>96</v>
      </c>
      <c r="C226" s="27">
        <v>32</v>
      </c>
      <c r="D226" s="5">
        <v>5040</v>
      </c>
      <c r="E226" s="5">
        <v>870</v>
      </c>
      <c r="F226" s="5"/>
      <c r="G226" s="5">
        <f t="shared" si="63"/>
        <v>5910</v>
      </c>
      <c r="H226" s="6">
        <f t="shared" si="64"/>
        <v>161280</v>
      </c>
      <c r="I226" s="6">
        <f t="shared" si="65"/>
        <v>27840</v>
      </c>
      <c r="J226" s="6"/>
      <c r="K226" s="6">
        <f t="shared" si="66"/>
        <v>189120</v>
      </c>
    </row>
    <row r="227" spans="1:11" ht="15" customHeight="1">
      <c r="A227" s="3">
        <v>2017</v>
      </c>
      <c r="B227" s="4" t="s">
        <v>94</v>
      </c>
      <c r="C227" s="3">
        <v>38</v>
      </c>
      <c r="D227" s="5">
        <v>15000</v>
      </c>
      <c r="E227" s="5">
        <v>870</v>
      </c>
      <c r="F227" s="5"/>
      <c r="G227" s="5">
        <f t="shared" si="63"/>
        <v>15870</v>
      </c>
      <c r="H227" s="6">
        <f t="shared" si="64"/>
        <v>570000</v>
      </c>
      <c r="I227" s="6">
        <f t="shared" si="65"/>
        <v>33060</v>
      </c>
      <c r="J227" s="6"/>
      <c r="K227" s="6">
        <f t="shared" si="66"/>
        <v>603060</v>
      </c>
    </row>
    <row r="228" spans="1:11" ht="15" customHeight="1">
      <c r="A228" s="3">
        <v>2017</v>
      </c>
      <c r="B228" s="19" t="s">
        <v>97</v>
      </c>
      <c r="C228" s="28">
        <v>130</v>
      </c>
      <c r="D228" s="5">
        <v>5040</v>
      </c>
      <c r="E228" s="5">
        <v>870</v>
      </c>
      <c r="F228" s="5"/>
      <c r="G228" s="5">
        <f t="shared" si="63"/>
        <v>5910</v>
      </c>
      <c r="H228" s="6">
        <f t="shared" si="64"/>
        <v>655200</v>
      </c>
      <c r="I228" s="6">
        <f t="shared" si="65"/>
        <v>113100</v>
      </c>
      <c r="J228" s="6"/>
      <c r="K228" s="6">
        <f t="shared" si="66"/>
        <v>768300</v>
      </c>
    </row>
    <row r="229" spans="1:11" ht="15" customHeight="1">
      <c r="A229" s="3">
        <v>2018</v>
      </c>
      <c r="B229" s="18" t="s">
        <v>95</v>
      </c>
      <c r="C229" s="27">
        <v>50</v>
      </c>
      <c r="D229" s="5">
        <v>5040</v>
      </c>
      <c r="E229" s="5">
        <v>870</v>
      </c>
      <c r="F229" s="5">
        <v>148</v>
      </c>
      <c r="G229" s="5">
        <f>SUM(D229:F229)</f>
        <v>6058</v>
      </c>
      <c r="H229" s="6">
        <f>C229*D229</f>
        <v>252000</v>
      </c>
      <c r="I229" s="6">
        <f>C229*E229</f>
        <v>43500</v>
      </c>
      <c r="J229" s="6">
        <f>C229*F229</f>
        <v>7400</v>
      </c>
      <c r="K229" s="6">
        <f>SUM(H229:J229)</f>
        <v>302900</v>
      </c>
    </row>
    <row r="230" spans="1:11" ht="15" customHeight="1">
      <c r="A230" s="3">
        <v>2018</v>
      </c>
      <c r="B230" s="18" t="s">
        <v>96</v>
      </c>
      <c r="C230" s="27">
        <v>49</v>
      </c>
      <c r="D230" s="5">
        <v>5040</v>
      </c>
      <c r="E230" s="5">
        <v>870</v>
      </c>
      <c r="F230" s="5">
        <v>148</v>
      </c>
      <c r="G230" s="5">
        <f>SUM(D230:F230)</f>
        <v>6058</v>
      </c>
      <c r="H230" s="6">
        <f>C230*D230</f>
        <v>246960</v>
      </c>
      <c r="I230" s="6">
        <f>C230*E230</f>
        <v>42630</v>
      </c>
      <c r="J230" s="6">
        <f>C230*F230</f>
        <v>7252</v>
      </c>
      <c r="K230" s="6">
        <f>SUM(H230:J230)</f>
        <v>296842</v>
      </c>
    </row>
    <row r="231" spans="1:11" ht="15" customHeight="1">
      <c r="A231" s="3">
        <v>2018</v>
      </c>
      <c r="B231" s="4" t="s">
        <v>94</v>
      </c>
      <c r="C231" s="3">
        <v>39</v>
      </c>
      <c r="D231" s="5">
        <v>15000</v>
      </c>
      <c r="E231" s="5">
        <v>870</v>
      </c>
      <c r="F231" s="5">
        <v>148</v>
      </c>
      <c r="G231" s="5">
        <f>SUM(D231:F231)</f>
        <v>16018</v>
      </c>
      <c r="H231" s="6">
        <f>C231*D231</f>
        <v>585000</v>
      </c>
      <c r="I231" s="6">
        <f>C231*E231</f>
        <v>33930</v>
      </c>
      <c r="J231" s="6">
        <f>C231*F231</f>
        <v>5772</v>
      </c>
      <c r="K231" s="6">
        <f>SUM(H231:J231)</f>
        <v>624702</v>
      </c>
    </row>
    <row r="232" spans="1:11" ht="15" customHeight="1">
      <c r="A232" s="3">
        <v>2018</v>
      </c>
      <c r="B232" s="19" t="s">
        <v>97</v>
      </c>
      <c r="C232" s="28">
        <v>130</v>
      </c>
      <c r="D232" s="5">
        <v>5040</v>
      </c>
      <c r="E232" s="5">
        <v>870</v>
      </c>
      <c r="F232" s="5">
        <v>148</v>
      </c>
      <c r="G232" s="5">
        <f>SUM(D232:F232)</f>
        <v>6058</v>
      </c>
      <c r="H232" s="6">
        <f>C232*D232</f>
        <v>655200</v>
      </c>
      <c r="I232" s="6">
        <f>C232*E232</f>
        <v>113100</v>
      </c>
      <c r="J232" s="6">
        <f>C232*F232</f>
        <v>19240</v>
      </c>
      <c r="K232" s="6">
        <f>SUM(H232:J232)</f>
        <v>787540</v>
      </c>
    </row>
    <row r="233" spans="1:11" ht="15" customHeight="1">
      <c r="A233" s="33" t="s">
        <v>9</v>
      </c>
      <c r="B233" s="34"/>
      <c r="C233" s="10">
        <f>SUM(C222:C228)</f>
        <v>477</v>
      </c>
      <c r="D233" s="10"/>
      <c r="E233" s="10"/>
      <c r="F233" s="10"/>
      <c r="G233" s="10"/>
      <c r="H233" s="23">
        <f>SUM(H222:H228)</f>
        <v>2782560</v>
      </c>
      <c r="I233" s="23">
        <f>SUM(I222:I228)</f>
        <v>414990</v>
      </c>
      <c r="J233" s="23">
        <f>SUM(J222:J228)</f>
        <v>0</v>
      </c>
      <c r="K233" s="23">
        <f>SUM(K222:K228)</f>
        <v>3197550</v>
      </c>
    </row>
    <row r="234" spans="1:11" ht="15" customHeight="1">
      <c r="A234" s="33" t="s">
        <v>23</v>
      </c>
      <c r="B234" s="34"/>
      <c r="C234" s="10">
        <f>SUM(C229:C232)</f>
        <v>268</v>
      </c>
      <c r="D234" s="10"/>
      <c r="E234" s="10"/>
      <c r="F234" s="10"/>
      <c r="G234" s="10"/>
      <c r="H234" s="23">
        <f>SUM(H229:H232)</f>
        <v>1739160</v>
      </c>
      <c r="I234" s="23">
        <f>SUM(I229:I232)</f>
        <v>233160</v>
      </c>
      <c r="J234" s="23">
        <f>SUM(J229:J232)</f>
        <v>39664</v>
      </c>
      <c r="K234" s="23">
        <f>SUM(K229:K232)</f>
        <v>2011984</v>
      </c>
    </row>
    <row r="235" spans="1:7" ht="15" customHeight="1">
      <c r="A235" s="35" t="s">
        <v>98</v>
      </c>
      <c r="B235" s="35"/>
      <c r="C235" s="21"/>
      <c r="D235" s="2"/>
      <c r="E235" s="2"/>
      <c r="F235" s="35" t="s">
        <v>2</v>
      </c>
      <c r="G235" s="35"/>
    </row>
    <row r="236" spans="1:11" ht="15" customHeight="1">
      <c r="A236" s="3" t="s">
        <v>3</v>
      </c>
      <c r="B236" s="3" t="s">
        <v>4</v>
      </c>
      <c r="C236" s="3" t="s">
        <v>5</v>
      </c>
      <c r="D236" s="3" t="s">
        <v>6</v>
      </c>
      <c r="E236" s="3" t="s">
        <v>7</v>
      </c>
      <c r="F236" s="3" t="s">
        <v>8</v>
      </c>
      <c r="G236" s="3" t="s">
        <v>9</v>
      </c>
      <c r="H236" s="22" t="s">
        <v>10</v>
      </c>
      <c r="I236" s="22" t="s">
        <v>11</v>
      </c>
      <c r="J236" s="22" t="s">
        <v>12</v>
      </c>
      <c r="K236" s="22" t="s">
        <v>13</v>
      </c>
    </row>
    <row r="237" spans="1:11" ht="15" customHeight="1">
      <c r="A237" s="3">
        <v>2016</v>
      </c>
      <c r="B237" s="4" t="s">
        <v>99</v>
      </c>
      <c r="C237" s="3">
        <v>42</v>
      </c>
      <c r="D237" s="5">
        <v>5460</v>
      </c>
      <c r="E237" s="5">
        <v>870</v>
      </c>
      <c r="F237" s="5"/>
      <c r="G237" s="5">
        <f aca="true" t="shared" si="67" ref="G237:G243">SUM(D237:F237)</f>
        <v>6330</v>
      </c>
      <c r="H237" s="6">
        <f aca="true" t="shared" si="68" ref="H237:H243">C237*D237</f>
        <v>229320</v>
      </c>
      <c r="I237" s="6">
        <f aca="true" t="shared" si="69" ref="I237:I243">C237*E237</f>
        <v>36540</v>
      </c>
      <c r="J237" s="6"/>
      <c r="K237" s="6">
        <f aca="true" t="shared" si="70" ref="K237:K246">SUM(H237:J237)</f>
        <v>265860</v>
      </c>
    </row>
    <row r="238" spans="1:11" ht="15" customHeight="1">
      <c r="A238" s="3">
        <v>2016</v>
      </c>
      <c r="B238" s="4" t="s">
        <v>100</v>
      </c>
      <c r="C238" s="3">
        <v>51</v>
      </c>
      <c r="D238" s="5">
        <v>5460</v>
      </c>
      <c r="E238" s="5">
        <v>870</v>
      </c>
      <c r="F238" s="5"/>
      <c r="G238" s="5">
        <f t="shared" si="67"/>
        <v>6330</v>
      </c>
      <c r="H238" s="6">
        <f t="shared" si="68"/>
        <v>278460</v>
      </c>
      <c r="I238" s="6">
        <f t="shared" si="69"/>
        <v>44370</v>
      </c>
      <c r="J238" s="6"/>
      <c r="K238" s="6">
        <f t="shared" si="70"/>
        <v>322830</v>
      </c>
    </row>
    <row r="239" spans="1:11" ht="15" customHeight="1">
      <c r="A239" s="3">
        <v>2016</v>
      </c>
      <c r="B239" s="4" t="s">
        <v>101</v>
      </c>
      <c r="C239" s="3">
        <v>43</v>
      </c>
      <c r="D239" s="5">
        <v>5040</v>
      </c>
      <c r="E239" s="5">
        <v>870</v>
      </c>
      <c r="F239" s="5"/>
      <c r="G239" s="5">
        <f t="shared" si="67"/>
        <v>5910</v>
      </c>
      <c r="H239" s="6">
        <f t="shared" si="68"/>
        <v>216720</v>
      </c>
      <c r="I239" s="6">
        <f t="shared" si="69"/>
        <v>37410</v>
      </c>
      <c r="J239" s="6"/>
      <c r="K239" s="6">
        <f t="shared" si="70"/>
        <v>254130</v>
      </c>
    </row>
    <row r="240" spans="1:11" ht="15" customHeight="1">
      <c r="A240" s="3">
        <v>2016</v>
      </c>
      <c r="B240" s="4" t="s">
        <v>102</v>
      </c>
      <c r="C240" s="3">
        <v>50</v>
      </c>
      <c r="D240" s="5">
        <v>5040</v>
      </c>
      <c r="E240" s="5">
        <v>870</v>
      </c>
      <c r="F240" s="5"/>
      <c r="G240" s="5">
        <f t="shared" si="67"/>
        <v>5910</v>
      </c>
      <c r="H240" s="6">
        <f t="shared" si="68"/>
        <v>252000</v>
      </c>
      <c r="I240" s="6">
        <f t="shared" si="69"/>
        <v>43500</v>
      </c>
      <c r="J240" s="6"/>
      <c r="K240" s="6">
        <f t="shared" si="70"/>
        <v>295500</v>
      </c>
    </row>
    <row r="241" spans="1:11" ht="15" customHeight="1">
      <c r="A241" s="3">
        <v>2017</v>
      </c>
      <c r="B241" s="4" t="s">
        <v>100</v>
      </c>
      <c r="C241" s="3">
        <v>44</v>
      </c>
      <c r="D241" s="5">
        <v>5460</v>
      </c>
      <c r="E241" s="5">
        <v>870</v>
      </c>
      <c r="F241" s="5"/>
      <c r="G241" s="5">
        <f t="shared" si="67"/>
        <v>6330</v>
      </c>
      <c r="H241" s="6">
        <f t="shared" si="68"/>
        <v>240240</v>
      </c>
      <c r="I241" s="6">
        <f t="shared" si="69"/>
        <v>38280</v>
      </c>
      <c r="J241" s="6"/>
      <c r="K241" s="6">
        <f t="shared" si="70"/>
        <v>278520</v>
      </c>
    </row>
    <row r="242" spans="1:11" ht="15" customHeight="1">
      <c r="A242" s="3">
        <v>2017</v>
      </c>
      <c r="B242" s="4" t="s">
        <v>101</v>
      </c>
      <c r="C242" s="3">
        <v>45</v>
      </c>
      <c r="D242" s="5">
        <v>5040</v>
      </c>
      <c r="E242" s="5">
        <v>870</v>
      </c>
      <c r="F242" s="5"/>
      <c r="G242" s="5">
        <f t="shared" si="67"/>
        <v>5910</v>
      </c>
      <c r="H242" s="6">
        <f t="shared" si="68"/>
        <v>226800</v>
      </c>
      <c r="I242" s="6">
        <f t="shared" si="69"/>
        <v>39150</v>
      </c>
      <c r="J242" s="6"/>
      <c r="K242" s="6">
        <f t="shared" si="70"/>
        <v>265950</v>
      </c>
    </row>
    <row r="243" spans="1:11" ht="15" customHeight="1">
      <c r="A243" s="3">
        <v>2017</v>
      </c>
      <c r="B243" s="4" t="s">
        <v>102</v>
      </c>
      <c r="C243" s="3">
        <v>94</v>
      </c>
      <c r="D243" s="5">
        <v>5040</v>
      </c>
      <c r="E243" s="5">
        <v>870</v>
      </c>
      <c r="F243" s="5"/>
      <c r="G243" s="5">
        <f t="shared" si="67"/>
        <v>5910</v>
      </c>
      <c r="H243" s="6">
        <f t="shared" si="68"/>
        <v>473760</v>
      </c>
      <c r="I243" s="6">
        <f t="shared" si="69"/>
        <v>81780</v>
      </c>
      <c r="J243" s="6"/>
      <c r="K243" s="6">
        <f t="shared" si="70"/>
        <v>555540</v>
      </c>
    </row>
    <row r="244" spans="1:11" ht="15" customHeight="1">
      <c r="A244" s="3">
        <v>2018</v>
      </c>
      <c r="B244" s="4" t="s">
        <v>100</v>
      </c>
      <c r="C244" s="3">
        <v>50</v>
      </c>
      <c r="D244" s="5">
        <v>5460</v>
      </c>
      <c r="E244" s="5">
        <v>870</v>
      </c>
      <c r="F244" s="5">
        <v>148</v>
      </c>
      <c r="G244" s="5">
        <f>SUM(D244:F244)</f>
        <v>6478</v>
      </c>
      <c r="H244" s="6">
        <f>C244*D244</f>
        <v>273000</v>
      </c>
      <c r="I244" s="6">
        <f>C244*E244</f>
        <v>43500</v>
      </c>
      <c r="J244" s="6">
        <f>C244*F244</f>
        <v>7400</v>
      </c>
      <c r="K244" s="6">
        <f t="shared" si="70"/>
        <v>323900</v>
      </c>
    </row>
    <row r="245" spans="1:11" ht="15" customHeight="1">
      <c r="A245" s="3">
        <v>2018</v>
      </c>
      <c r="B245" s="4" t="s">
        <v>101</v>
      </c>
      <c r="C245" s="3">
        <v>50</v>
      </c>
      <c r="D245" s="5">
        <v>5040</v>
      </c>
      <c r="E245" s="5">
        <v>870</v>
      </c>
      <c r="F245" s="5">
        <v>148</v>
      </c>
      <c r="G245" s="5">
        <f>SUM(D245:F245)</f>
        <v>6058</v>
      </c>
      <c r="H245" s="6">
        <f>C245*D245</f>
        <v>252000</v>
      </c>
      <c r="I245" s="6">
        <f>C245*E245</f>
        <v>43500</v>
      </c>
      <c r="J245" s="6">
        <f>C245*F245</f>
        <v>7400</v>
      </c>
      <c r="K245" s="6">
        <f t="shared" si="70"/>
        <v>302900</v>
      </c>
    </row>
    <row r="246" spans="1:11" ht="15" customHeight="1">
      <c r="A246" s="3">
        <v>2018</v>
      </c>
      <c r="B246" s="4" t="s">
        <v>102</v>
      </c>
      <c r="C246" s="3">
        <v>100</v>
      </c>
      <c r="D246" s="5">
        <v>5040</v>
      </c>
      <c r="E246" s="5">
        <v>870</v>
      </c>
      <c r="F246" s="5">
        <v>148</v>
      </c>
      <c r="G246" s="5">
        <f>SUM(D246:F246)</f>
        <v>6058</v>
      </c>
      <c r="H246" s="6">
        <f>C246*D246</f>
        <v>504000</v>
      </c>
      <c r="I246" s="6">
        <f>C246*E246</f>
        <v>87000</v>
      </c>
      <c r="J246" s="6">
        <f>C246*F246</f>
        <v>14800</v>
      </c>
      <c r="K246" s="6">
        <f t="shared" si="70"/>
        <v>605800</v>
      </c>
    </row>
    <row r="247" spans="1:11" ht="15" customHeight="1">
      <c r="A247" s="33" t="s">
        <v>9</v>
      </c>
      <c r="B247" s="34"/>
      <c r="C247" s="10">
        <f>SUM(C237:C243)</f>
        <v>369</v>
      </c>
      <c r="D247" s="10"/>
      <c r="E247" s="10"/>
      <c r="F247" s="10"/>
      <c r="G247" s="10"/>
      <c r="H247" s="23">
        <f>SUM(H237:H243)</f>
        <v>1917300</v>
      </c>
      <c r="I247" s="23">
        <f>SUM(I237:I243)</f>
        <v>321030</v>
      </c>
      <c r="J247" s="23">
        <f>SUM(J237:J243)</f>
        <v>0</v>
      </c>
      <c r="K247" s="23">
        <f>SUM(K237:K243)</f>
        <v>2238330</v>
      </c>
    </row>
    <row r="248" spans="1:11" ht="15" customHeight="1">
      <c r="A248" s="33" t="s">
        <v>23</v>
      </c>
      <c r="B248" s="34"/>
      <c r="C248" s="10">
        <f>SUM(C244:C246)</f>
        <v>200</v>
      </c>
      <c r="D248" s="10"/>
      <c r="E248" s="10"/>
      <c r="F248" s="10"/>
      <c r="G248" s="10"/>
      <c r="H248" s="23">
        <f>SUM(H244:H246)</f>
        <v>1029000</v>
      </c>
      <c r="I248" s="23">
        <f>SUM(I244:I246)</f>
        <v>174000</v>
      </c>
      <c r="J248" s="23">
        <f>SUM(J244:J246)</f>
        <v>29600</v>
      </c>
      <c r="K248" s="23">
        <f>SUM(K244:K246)</f>
        <v>1232600</v>
      </c>
    </row>
    <row r="249" spans="1:7" ht="15" customHeight="1">
      <c r="A249" s="35" t="s">
        <v>103</v>
      </c>
      <c r="B249" s="35"/>
      <c r="C249" s="21"/>
      <c r="D249" s="2"/>
      <c r="E249" s="2"/>
      <c r="F249" s="35" t="s">
        <v>2</v>
      </c>
      <c r="G249" s="35"/>
    </row>
    <row r="250" spans="1:11" ht="15" customHeight="1">
      <c r="A250" s="3" t="s">
        <v>3</v>
      </c>
      <c r="B250" s="3" t="s">
        <v>4</v>
      </c>
      <c r="C250" s="3" t="s">
        <v>5</v>
      </c>
      <c r="D250" s="3" t="s">
        <v>6</v>
      </c>
      <c r="E250" s="3" t="s">
        <v>7</v>
      </c>
      <c r="F250" s="3" t="s">
        <v>8</v>
      </c>
      <c r="G250" s="3" t="s">
        <v>9</v>
      </c>
      <c r="H250" s="22" t="s">
        <v>10</v>
      </c>
      <c r="I250" s="22" t="s">
        <v>11</v>
      </c>
      <c r="J250" s="22" t="s">
        <v>12</v>
      </c>
      <c r="K250" s="22" t="s">
        <v>13</v>
      </c>
    </row>
    <row r="251" spans="1:11" ht="15" customHeight="1">
      <c r="A251" s="3">
        <v>2016</v>
      </c>
      <c r="B251" s="4" t="s">
        <v>104</v>
      </c>
      <c r="C251" s="3">
        <v>65</v>
      </c>
      <c r="D251" s="5">
        <v>5040</v>
      </c>
      <c r="E251" s="5">
        <v>870</v>
      </c>
      <c r="F251" s="5"/>
      <c r="G251" s="5">
        <f aca="true" t="shared" si="71" ref="G251:G257">SUM(D251:F251)</f>
        <v>5910</v>
      </c>
      <c r="H251" s="6">
        <f aca="true" t="shared" si="72" ref="H251:H257">C251*D251</f>
        <v>327600</v>
      </c>
      <c r="I251" s="6">
        <f aca="true" t="shared" si="73" ref="I251:I257">C251*E251</f>
        <v>56550</v>
      </c>
      <c r="J251" s="6"/>
      <c r="K251" s="6">
        <f aca="true" t="shared" si="74" ref="K251:K257">SUM(H251:J251)</f>
        <v>384150</v>
      </c>
    </row>
    <row r="252" spans="1:11" ht="15" customHeight="1">
      <c r="A252" s="3">
        <v>2016</v>
      </c>
      <c r="B252" s="4" t="s">
        <v>105</v>
      </c>
      <c r="C252" s="3">
        <v>72</v>
      </c>
      <c r="D252" s="5">
        <v>5040</v>
      </c>
      <c r="E252" s="5">
        <v>870</v>
      </c>
      <c r="F252" s="5"/>
      <c r="G252" s="5">
        <f t="shared" si="71"/>
        <v>5910</v>
      </c>
      <c r="H252" s="6">
        <f t="shared" si="72"/>
        <v>362880</v>
      </c>
      <c r="I252" s="6">
        <f t="shared" si="73"/>
        <v>62640</v>
      </c>
      <c r="J252" s="6"/>
      <c r="K252" s="6">
        <f t="shared" si="74"/>
        <v>425520</v>
      </c>
    </row>
    <row r="253" spans="1:11" ht="15" customHeight="1">
      <c r="A253" s="3">
        <v>2017</v>
      </c>
      <c r="B253" s="4" t="s">
        <v>104</v>
      </c>
      <c r="C253" s="3">
        <v>62</v>
      </c>
      <c r="D253" s="5">
        <v>5040</v>
      </c>
      <c r="E253" s="5">
        <v>870</v>
      </c>
      <c r="F253" s="5"/>
      <c r="G253" s="5">
        <f t="shared" si="71"/>
        <v>5910</v>
      </c>
      <c r="H253" s="6">
        <f t="shared" si="72"/>
        <v>312480</v>
      </c>
      <c r="I253" s="6">
        <f t="shared" si="73"/>
        <v>53940</v>
      </c>
      <c r="J253" s="6"/>
      <c r="K253" s="6">
        <f t="shared" si="74"/>
        <v>366420</v>
      </c>
    </row>
    <row r="254" spans="1:11" ht="15" customHeight="1">
      <c r="A254" s="3">
        <v>2017</v>
      </c>
      <c r="B254" s="4" t="s">
        <v>105</v>
      </c>
      <c r="C254" s="3">
        <v>67</v>
      </c>
      <c r="D254" s="5">
        <v>5040</v>
      </c>
      <c r="E254" s="5">
        <v>870</v>
      </c>
      <c r="F254" s="5"/>
      <c r="G254" s="5">
        <f t="shared" si="71"/>
        <v>5910</v>
      </c>
      <c r="H254" s="6">
        <f t="shared" si="72"/>
        <v>337680</v>
      </c>
      <c r="I254" s="6">
        <f t="shared" si="73"/>
        <v>58290</v>
      </c>
      <c r="J254" s="6"/>
      <c r="K254" s="6">
        <f t="shared" si="74"/>
        <v>395970</v>
      </c>
    </row>
    <row r="255" spans="1:11" ht="15" customHeight="1">
      <c r="A255" s="3">
        <v>2018</v>
      </c>
      <c r="B255" s="4" t="s">
        <v>104</v>
      </c>
      <c r="C255" s="3">
        <v>79</v>
      </c>
      <c r="D255" s="5">
        <v>5040</v>
      </c>
      <c r="E255" s="5">
        <v>870</v>
      </c>
      <c r="F255" s="5">
        <v>1348</v>
      </c>
      <c r="G255" s="5">
        <f t="shared" si="71"/>
        <v>7258</v>
      </c>
      <c r="H255" s="6">
        <f t="shared" si="72"/>
        <v>398160</v>
      </c>
      <c r="I255" s="6">
        <f t="shared" si="73"/>
        <v>68730</v>
      </c>
      <c r="J255" s="6">
        <f>C255*F255</f>
        <v>106492</v>
      </c>
      <c r="K255" s="6">
        <f t="shared" si="74"/>
        <v>573382</v>
      </c>
    </row>
    <row r="256" spans="1:11" ht="15" customHeight="1">
      <c r="A256" s="3">
        <v>2018</v>
      </c>
      <c r="B256" s="4" t="s">
        <v>105</v>
      </c>
      <c r="C256" s="3">
        <v>70</v>
      </c>
      <c r="D256" s="5">
        <v>5040</v>
      </c>
      <c r="E256" s="5">
        <v>870</v>
      </c>
      <c r="F256" s="5">
        <v>1348</v>
      </c>
      <c r="G256" s="5">
        <f t="shared" si="71"/>
        <v>7258</v>
      </c>
      <c r="H256" s="6">
        <f t="shared" si="72"/>
        <v>352800</v>
      </c>
      <c r="I256" s="6">
        <f t="shared" si="73"/>
        <v>60900</v>
      </c>
      <c r="J256" s="6">
        <f>C256*F256</f>
        <v>94360</v>
      </c>
      <c r="K256" s="6">
        <f t="shared" si="74"/>
        <v>508060</v>
      </c>
    </row>
    <row r="257" spans="1:11" ht="15" customHeight="1">
      <c r="A257" s="3">
        <v>2018</v>
      </c>
      <c r="B257" s="4" t="s">
        <v>64</v>
      </c>
      <c r="C257" s="3">
        <v>55</v>
      </c>
      <c r="D257" s="5">
        <v>5040</v>
      </c>
      <c r="E257" s="5">
        <v>870</v>
      </c>
      <c r="F257" s="5">
        <v>148</v>
      </c>
      <c r="G257" s="5">
        <f t="shared" si="71"/>
        <v>6058</v>
      </c>
      <c r="H257" s="6">
        <f t="shared" si="72"/>
        <v>277200</v>
      </c>
      <c r="I257" s="6">
        <f t="shared" si="73"/>
        <v>47850</v>
      </c>
      <c r="J257" s="6">
        <f>C257*F257</f>
        <v>8140</v>
      </c>
      <c r="K257" s="6">
        <f t="shared" si="74"/>
        <v>333190</v>
      </c>
    </row>
    <row r="258" spans="1:11" ht="15" customHeight="1">
      <c r="A258" s="33" t="s">
        <v>9</v>
      </c>
      <c r="B258" s="34"/>
      <c r="C258" s="10">
        <f>SUM(C251:C254)</f>
        <v>266</v>
      </c>
      <c r="D258" s="10"/>
      <c r="E258" s="10"/>
      <c r="F258" s="10"/>
      <c r="G258" s="10"/>
      <c r="H258" s="23">
        <f>SUM(H251:H254)</f>
        <v>1340640</v>
      </c>
      <c r="I258" s="23">
        <f>SUM(I251:I254)</f>
        <v>231420</v>
      </c>
      <c r="J258" s="23">
        <f>SUM(J251:J254)</f>
        <v>0</v>
      </c>
      <c r="K258" s="23">
        <f>SUM(K251:K254)</f>
        <v>1572060</v>
      </c>
    </row>
    <row r="259" spans="1:11" ht="15" customHeight="1">
      <c r="A259" s="33" t="s">
        <v>23</v>
      </c>
      <c r="B259" s="34"/>
      <c r="C259" s="10">
        <f>SUM(C255:C257)</f>
        <v>204</v>
      </c>
      <c r="D259" s="10"/>
      <c r="E259" s="10"/>
      <c r="F259" s="10"/>
      <c r="G259" s="10"/>
      <c r="H259" s="23">
        <f>SUM(H255:H257)</f>
        <v>1028160</v>
      </c>
      <c r="I259" s="23">
        <f>SUM(I255:I257)</f>
        <v>177480</v>
      </c>
      <c r="J259" s="23">
        <f>SUM(J255:J257)</f>
        <v>208992</v>
      </c>
      <c r="K259" s="23">
        <f>SUM(K255:K257)</f>
        <v>1414632</v>
      </c>
    </row>
    <row r="263" spans="3:11" ht="15" customHeight="1">
      <c r="C263" s="20" t="e">
        <f>SUM(#REF!,C31,C44,C60,C81,C100,#REF!,C122,C141,C149,C162,C193,C207,C218,C233,C247,C258)</f>
        <v>#REF!</v>
      </c>
      <c r="G263" s="1" t="s">
        <v>106</v>
      </c>
      <c r="H263" s="29" t="e">
        <f>SUM(#REF!,H31,H44,H60,H81,H100,#REF!,H122,H141,H149,H162,H193,H207,H218,H233,H247,H258)</f>
        <v>#REF!</v>
      </c>
      <c r="I263" s="29" t="e">
        <f>SUM(#REF!,I31,I44,I60,I81,I100,#REF!,I122,I141,I149,I162,I193,I207,I218,I233,I247,I258)</f>
        <v>#REF!</v>
      </c>
      <c r="J263" s="29" t="e">
        <f>SUM(#REF!,J31,J44,J60,J81,J100,#REF!,J122,J141,J149,J162,J193,J207,J218,J233,J247,J258)</f>
        <v>#REF!</v>
      </c>
      <c r="K263" s="29" t="e">
        <f>SUM(#REF!,K31,K44,K60,K81,K100,#REF!,K122,K141,K149,K162,K193,K207,K218,K233,K247,K258)</f>
        <v>#REF!</v>
      </c>
    </row>
    <row r="264" spans="3:11" ht="15" customHeight="1">
      <c r="C264" s="20" t="e">
        <f>SUM(#REF!,C32,C45,C61,C82,C101,C104,C123,C142,C150,C163,C194,C208,C219,C234,C248,C259)</f>
        <v>#REF!</v>
      </c>
      <c r="G264" s="1" t="s">
        <v>107</v>
      </c>
      <c r="H264" s="29" t="e">
        <f>SUM(#REF!,H32,H45,H61,H82,H101,H104,H123,H142,H150,H163,H194,H208,H219,H234,H248,H259)</f>
        <v>#REF!</v>
      </c>
      <c r="I264" s="29" t="e">
        <f>SUM(#REF!,I32,I45,I61,I82,I101,I104,I123,I142,I150,I163,I194,I208,I219,I234,I248,I259)</f>
        <v>#REF!</v>
      </c>
      <c r="J264" s="29" t="e">
        <f>SUM(#REF!,J32,J45,J61,J82,J101,J104,J123,J142,J150,J163,J194,J208,J219,J234,J248,J259)</f>
        <v>#REF!</v>
      </c>
      <c r="K264" s="29" t="e">
        <f>SUM(#REF!,K32,K45,K61,K82,K101,K104,K123,K142,K150,K163,K194,K208,K219,K234,K248,K259)</f>
        <v>#REF!</v>
      </c>
    </row>
  </sheetData>
  <sheetProtection/>
  <mergeCells count="64">
    <mergeCell ref="A1:K1"/>
    <mergeCell ref="A2:B2"/>
    <mergeCell ref="F2:G2"/>
    <mergeCell ref="A31:B31"/>
    <mergeCell ref="A32:B32"/>
    <mergeCell ref="A33:B33"/>
    <mergeCell ref="F33:G33"/>
    <mergeCell ref="A44:B44"/>
    <mergeCell ref="A45:B45"/>
    <mergeCell ref="A46:B46"/>
    <mergeCell ref="F46:G46"/>
    <mergeCell ref="A60:B60"/>
    <mergeCell ref="A61:B61"/>
    <mergeCell ref="A62:B62"/>
    <mergeCell ref="F62:G62"/>
    <mergeCell ref="A81:B81"/>
    <mergeCell ref="A82:B82"/>
    <mergeCell ref="A83:B83"/>
    <mergeCell ref="F83:G83"/>
    <mergeCell ref="A100:B100"/>
    <mergeCell ref="A101:B101"/>
    <mergeCell ref="A102:B102"/>
    <mergeCell ref="F102:G102"/>
    <mergeCell ref="A105:G105"/>
    <mergeCell ref="A106:B106"/>
    <mergeCell ref="F106:G106"/>
    <mergeCell ref="A122:B122"/>
    <mergeCell ref="A123:B123"/>
    <mergeCell ref="A124:B124"/>
    <mergeCell ref="F124:G124"/>
    <mergeCell ref="A141:B141"/>
    <mergeCell ref="A142:B142"/>
    <mergeCell ref="A143:B143"/>
    <mergeCell ref="F143:G143"/>
    <mergeCell ref="A149:B149"/>
    <mergeCell ref="A150:B150"/>
    <mergeCell ref="A151:B151"/>
    <mergeCell ref="F151:G151"/>
    <mergeCell ref="A162:B162"/>
    <mergeCell ref="A163:B163"/>
    <mergeCell ref="A164:B164"/>
    <mergeCell ref="F164:G164"/>
    <mergeCell ref="A193:B193"/>
    <mergeCell ref="A194:B194"/>
    <mergeCell ref="A195:B195"/>
    <mergeCell ref="F195:G195"/>
    <mergeCell ref="A207:B207"/>
    <mergeCell ref="A208:B208"/>
    <mergeCell ref="A209:B209"/>
    <mergeCell ref="F209:G209"/>
    <mergeCell ref="A218:B218"/>
    <mergeCell ref="A219:B219"/>
    <mergeCell ref="A220:B220"/>
    <mergeCell ref="F220:G220"/>
    <mergeCell ref="A233:B233"/>
    <mergeCell ref="A234:B234"/>
    <mergeCell ref="A258:B258"/>
    <mergeCell ref="A259:B259"/>
    <mergeCell ref="A235:B235"/>
    <mergeCell ref="F235:G235"/>
    <mergeCell ref="A247:B247"/>
    <mergeCell ref="A248:B248"/>
    <mergeCell ref="A249:B249"/>
    <mergeCell ref="F249:G24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4"/>
  <sheetViews>
    <sheetView tabSelected="1" zoomScaleSheetLayoutView="100" zoomScalePageLayoutView="0" workbookViewId="0" topLeftCell="A205">
      <selection activeCell="G15" sqref="G15"/>
    </sheetView>
  </sheetViews>
  <sheetFormatPr defaultColWidth="9.00390625" defaultRowHeight="15" customHeight="1"/>
  <cols>
    <col min="1" max="1" width="9.625" style="1" customWidth="1"/>
    <col min="2" max="2" width="35.875" style="1" customWidth="1"/>
    <col min="3" max="5" width="9.00390625" style="1" bestFit="1" customWidth="1"/>
    <col min="6" max="6" width="9.50390625" style="1" customWidth="1"/>
    <col min="7" max="251" width="9.00390625" style="1" bestFit="1" customWidth="1"/>
  </cols>
  <sheetData>
    <row r="1" spans="1:6" s="1" customFormat="1" ht="37.5" customHeight="1">
      <c r="A1" s="38" t="s">
        <v>108</v>
      </c>
      <c r="B1" s="39"/>
      <c r="C1" s="39"/>
      <c r="D1" s="39"/>
      <c r="E1" s="39"/>
      <c r="F1" s="39"/>
    </row>
    <row r="2" spans="1:6" s="1" customFormat="1" ht="15" customHeight="1">
      <c r="A2" s="35" t="s">
        <v>1</v>
      </c>
      <c r="B2" s="35"/>
      <c r="C2" s="2"/>
      <c r="D2" s="2"/>
      <c r="E2" s="35" t="s">
        <v>2</v>
      </c>
      <c r="F2" s="35"/>
    </row>
    <row r="3" spans="1:6" s="31" customFormat="1" ht="15" customHeight="1">
      <c r="A3" s="30" t="s">
        <v>3</v>
      </c>
      <c r="B3" s="30" t="s">
        <v>4</v>
      </c>
      <c r="C3" s="30" t="s">
        <v>6</v>
      </c>
      <c r="D3" s="30" t="s">
        <v>7</v>
      </c>
      <c r="E3" s="30" t="s">
        <v>8</v>
      </c>
      <c r="F3" s="30" t="s">
        <v>9</v>
      </c>
    </row>
    <row r="4" spans="1:6" s="1" customFormat="1" ht="15" customHeight="1">
      <c r="A4" s="3">
        <v>2016</v>
      </c>
      <c r="B4" s="4" t="s">
        <v>14</v>
      </c>
      <c r="C4" s="5">
        <v>5460</v>
      </c>
      <c r="D4" s="5">
        <v>870</v>
      </c>
      <c r="E4" s="6"/>
      <c r="F4" s="5">
        <f aca="true" t="shared" si="0" ref="F4:F30">SUM(C4:E4)</f>
        <v>6330</v>
      </c>
    </row>
    <row r="5" spans="1:6" s="1" customFormat="1" ht="15" customHeight="1">
      <c r="A5" s="3">
        <v>2016</v>
      </c>
      <c r="B5" s="7" t="s">
        <v>15</v>
      </c>
      <c r="C5" s="5">
        <v>5460</v>
      </c>
      <c r="D5" s="5">
        <v>870</v>
      </c>
      <c r="E5" s="6"/>
      <c r="F5" s="5">
        <f t="shared" si="0"/>
        <v>6330</v>
      </c>
    </row>
    <row r="6" spans="1:6" s="1" customFormat="1" ht="15" customHeight="1">
      <c r="A6" s="3">
        <v>2016</v>
      </c>
      <c r="B6" s="4" t="s">
        <v>16</v>
      </c>
      <c r="C6" s="5">
        <v>5460</v>
      </c>
      <c r="D6" s="5">
        <v>870</v>
      </c>
      <c r="E6" s="6"/>
      <c r="F6" s="5">
        <f t="shared" si="0"/>
        <v>6330</v>
      </c>
    </row>
    <row r="7" spans="1:6" s="1" customFormat="1" ht="15" customHeight="1">
      <c r="A7" s="3">
        <v>2016</v>
      </c>
      <c r="B7" s="4" t="s">
        <v>17</v>
      </c>
      <c r="C7" s="5">
        <v>5040</v>
      </c>
      <c r="D7" s="5">
        <v>870</v>
      </c>
      <c r="E7" s="6"/>
      <c r="F7" s="5">
        <f t="shared" si="0"/>
        <v>5910</v>
      </c>
    </row>
    <row r="8" spans="1:6" s="1" customFormat="1" ht="15" customHeight="1">
      <c r="A8" s="3">
        <v>2016</v>
      </c>
      <c r="B8" s="4" t="s">
        <v>18</v>
      </c>
      <c r="C8" s="5">
        <v>15000</v>
      </c>
      <c r="D8" s="5">
        <v>870</v>
      </c>
      <c r="E8" s="6"/>
      <c r="F8" s="5">
        <f t="shared" si="0"/>
        <v>15870</v>
      </c>
    </row>
    <row r="9" spans="1:6" s="1" customFormat="1" ht="15" customHeight="1">
      <c r="A9" s="3">
        <v>2016</v>
      </c>
      <c r="B9" s="4" t="s">
        <v>19</v>
      </c>
      <c r="C9" s="5">
        <v>8640</v>
      </c>
      <c r="D9" s="5">
        <v>870</v>
      </c>
      <c r="E9" s="6"/>
      <c r="F9" s="5">
        <f t="shared" si="0"/>
        <v>9510</v>
      </c>
    </row>
    <row r="10" spans="1:6" s="1" customFormat="1" ht="15" customHeight="1">
      <c r="A10" s="3">
        <v>2016</v>
      </c>
      <c r="B10" s="4" t="s">
        <v>20</v>
      </c>
      <c r="C10" s="5">
        <v>5040</v>
      </c>
      <c r="D10" s="5">
        <v>870</v>
      </c>
      <c r="E10" s="6"/>
      <c r="F10" s="5">
        <f t="shared" si="0"/>
        <v>5910</v>
      </c>
    </row>
    <row r="11" spans="1:6" s="1" customFormat="1" ht="15" customHeight="1">
      <c r="A11" s="3">
        <v>2016</v>
      </c>
      <c r="B11" s="4" t="s">
        <v>21</v>
      </c>
      <c r="C11" s="6">
        <v>6000</v>
      </c>
      <c r="D11" s="6">
        <v>2000</v>
      </c>
      <c r="E11" s="6"/>
      <c r="F11" s="5">
        <f t="shared" si="0"/>
        <v>8000</v>
      </c>
    </row>
    <row r="12" spans="1:6" s="1" customFormat="1" ht="15" customHeight="1">
      <c r="A12" s="3">
        <v>2016</v>
      </c>
      <c r="B12" s="4" t="s">
        <v>22</v>
      </c>
      <c r="C12" s="5">
        <v>5040</v>
      </c>
      <c r="D12" s="5">
        <v>870</v>
      </c>
      <c r="E12" s="5"/>
      <c r="F12" s="5">
        <f t="shared" si="0"/>
        <v>5910</v>
      </c>
    </row>
    <row r="13" spans="1:6" s="1" customFormat="1" ht="15" customHeight="1">
      <c r="A13" s="3">
        <v>2017</v>
      </c>
      <c r="B13" s="4" t="s">
        <v>14</v>
      </c>
      <c r="C13" s="5">
        <v>5460</v>
      </c>
      <c r="D13" s="5">
        <v>870</v>
      </c>
      <c r="E13" s="5"/>
      <c r="F13" s="5">
        <f t="shared" si="0"/>
        <v>6330</v>
      </c>
    </row>
    <row r="14" spans="1:6" s="1" customFormat="1" ht="15" customHeight="1">
      <c r="A14" s="3">
        <v>2017</v>
      </c>
      <c r="B14" s="7" t="s">
        <v>15</v>
      </c>
      <c r="C14" s="5">
        <v>5460</v>
      </c>
      <c r="D14" s="5">
        <v>870</v>
      </c>
      <c r="E14" s="5"/>
      <c r="F14" s="5">
        <f t="shared" si="0"/>
        <v>6330</v>
      </c>
    </row>
    <row r="15" spans="1:6" s="1" customFormat="1" ht="15" customHeight="1">
      <c r="A15" s="3">
        <v>2017</v>
      </c>
      <c r="B15" s="4" t="s">
        <v>16</v>
      </c>
      <c r="C15" s="5">
        <v>5460</v>
      </c>
      <c r="D15" s="5">
        <v>870</v>
      </c>
      <c r="E15" s="5"/>
      <c r="F15" s="5">
        <f t="shared" si="0"/>
        <v>6330</v>
      </c>
    </row>
    <row r="16" spans="1:6" s="1" customFormat="1" ht="15" customHeight="1">
      <c r="A16" s="3">
        <v>2017</v>
      </c>
      <c r="B16" s="4" t="s">
        <v>17</v>
      </c>
      <c r="C16" s="5">
        <v>5040</v>
      </c>
      <c r="D16" s="5">
        <v>870</v>
      </c>
      <c r="E16" s="5"/>
      <c r="F16" s="5">
        <f t="shared" si="0"/>
        <v>5910</v>
      </c>
    </row>
    <row r="17" spans="1:6" s="1" customFormat="1" ht="15" customHeight="1">
      <c r="A17" s="3">
        <v>2017</v>
      </c>
      <c r="B17" s="4" t="s">
        <v>18</v>
      </c>
      <c r="C17" s="5">
        <v>15000</v>
      </c>
      <c r="D17" s="5">
        <v>870</v>
      </c>
      <c r="E17" s="5"/>
      <c r="F17" s="5">
        <f t="shared" si="0"/>
        <v>15870</v>
      </c>
    </row>
    <row r="18" spans="1:6" s="1" customFormat="1" ht="15" customHeight="1">
      <c r="A18" s="3">
        <v>2017</v>
      </c>
      <c r="B18" s="4" t="s">
        <v>19</v>
      </c>
      <c r="C18" s="5">
        <v>8640</v>
      </c>
      <c r="D18" s="5">
        <v>870</v>
      </c>
      <c r="E18" s="5"/>
      <c r="F18" s="5">
        <f t="shared" si="0"/>
        <v>9510</v>
      </c>
    </row>
    <row r="19" spans="1:6" s="1" customFormat="1" ht="15" customHeight="1">
      <c r="A19" s="3">
        <v>2017</v>
      </c>
      <c r="B19" s="4" t="s">
        <v>20</v>
      </c>
      <c r="C19" s="5">
        <v>5040</v>
      </c>
      <c r="D19" s="5">
        <v>870</v>
      </c>
      <c r="E19" s="5"/>
      <c r="F19" s="5">
        <f t="shared" si="0"/>
        <v>5910</v>
      </c>
    </row>
    <row r="20" spans="1:6" s="1" customFormat="1" ht="15" customHeight="1">
      <c r="A20" s="3">
        <v>2017</v>
      </c>
      <c r="B20" s="4" t="s">
        <v>21</v>
      </c>
      <c r="C20" s="6">
        <v>6000</v>
      </c>
      <c r="D20" s="6">
        <v>2000</v>
      </c>
      <c r="E20" s="6"/>
      <c r="F20" s="5">
        <f t="shared" si="0"/>
        <v>8000</v>
      </c>
    </row>
    <row r="21" spans="1:6" s="1" customFormat="1" ht="15" customHeight="1">
      <c r="A21" s="8">
        <v>2017</v>
      </c>
      <c r="B21" s="4" t="s">
        <v>22</v>
      </c>
      <c r="C21" s="5">
        <v>5040</v>
      </c>
      <c r="D21" s="5">
        <v>870</v>
      </c>
      <c r="E21" s="5"/>
      <c r="F21" s="5">
        <f t="shared" si="0"/>
        <v>5910</v>
      </c>
    </row>
    <row r="22" spans="1:6" s="1" customFormat="1" ht="15" customHeight="1">
      <c r="A22" s="3">
        <v>2018</v>
      </c>
      <c r="B22" s="7" t="s">
        <v>15</v>
      </c>
      <c r="C22" s="5">
        <v>5460</v>
      </c>
      <c r="D22" s="5">
        <v>870</v>
      </c>
      <c r="E22" s="5"/>
      <c r="F22" s="5">
        <f t="shared" si="0"/>
        <v>6330</v>
      </c>
    </row>
    <row r="23" spans="1:6" s="1" customFormat="1" ht="15" customHeight="1">
      <c r="A23" s="3">
        <v>2018</v>
      </c>
      <c r="B23" s="4" t="s">
        <v>14</v>
      </c>
      <c r="C23" s="5">
        <v>5460</v>
      </c>
      <c r="D23" s="5">
        <v>870</v>
      </c>
      <c r="E23" s="5"/>
      <c r="F23" s="5">
        <f t="shared" si="0"/>
        <v>6330</v>
      </c>
    </row>
    <row r="24" spans="1:6" s="1" customFormat="1" ht="15" customHeight="1">
      <c r="A24" s="3">
        <v>2018</v>
      </c>
      <c r="B24" s="4" t="s">
        <v>16</v>
      </c>
      <c r="C24" s="5">
        <v>5460</v>
      </c>
      <c r="D24" s="5">
        <v>870</v>
      </c>
      <c r="E24" s="5"/>
      <c r="F24" s="5">
        <f t="shared" si="0"/>
        <v>6330</v>
      </c>
    </row>
    <row r="25" spans="1:6" s="1" customFormat="1" ht="15" customHeight="1">
      <c r="A25" s="3">
        <v>2018</v>
      </c>
      <c r="B25" s="4" t="s">
        <v>17</v>
      </c>
      <c r="C25" s="5">
        <v>5040</v>
      </c>
      <c r="D25" s="5">
        <v>870</v>
      </c>
      <c r="E25" s="5"/>
      <c r="F25" s="5">
        <f t="shared" si="0"/>
        <v>5910</v>
      </c>
    </row>
    <row r="26" spans="1:6" s="1" customFormat="1" ht="15" customHeight="1">
      <c r="A26" s="3">
        <v>2018</v>
      </c>
      <c r="B26" s="4" t="s">
        <v>18</v>
      </c>
      <c r="C26" s="5">
        <v>15000</v>
      </c>
      <c r="D26" s="5">
        <v>870</v>
      </c>
      <c r="E26" s="5"/>
      <c r="F26" s="5">
        <f t="shared" si="0"/>
        <v>15870</v>
      </c>
    </row>
    <row r="27" spans="1:6" s="1" customFormat="1" ht="15" customHeight="1">
      <c r="A27" s="3">
        <v>2018</v>
      </c>
      <c r="B27" s="4" t="s">
        <v>19</v>
      </c>
      <c r="C27" s="5">
        <v>8640</v>
      </c>
      <c r="D27" s="5">
        <v>870</v>
      </c>
      <c r="E27" s="5"/>
      <c r="F27" s="5">
        <f t="shared" si="0"/>
        <v>9510</v>
      </c>
    </row>
    <row r="28" spans="1:6" s="1" customFormat="1" ht="15" customHeight="1">
      <c r="A28" s="3">
        <v>2018</v>
      </c>
      <c r="B28" s="4" t="s">
        <v>20</v>
      </c>
      <c r="C28" s="5">
        <v>5040</v>
      </c>
      <c r="D28" s="5">
        <v>870</v>
      </c>
      <c r="E28" s="5"/>
      <c r="F28" s="5">
        <f t="shared" si="0"/>
        <v>5910</v>
      </c>
    </row>
    <row r="29" spans="1:6" s="1" customFormat="1" ht="15" customHeight="1">
      <c r="A29" s="3">
        <v>2018</v>
      </c>
      <c r="B29" s="4" t="s">
        <v>21</v>
      </c>
      <c r="C29" s="6">
        <v>6000</v>
      </c>
      <c r="D29" s="6">
        <v>2000</v>
      </c>
      <c r="E29" s="6"/>
      <c r="F29" s="5">
        <f t="shared" si="0"/>
        <v>8000</v>
      </c>
    </row>
    <row r="30" spans="1:6" s="1" customFormat="1" ht="15" customHeight="1">
      <c r="A30" s="8">
        <v>2018</v>
      </c>
      <c r="B30" s="4" t="s">
        <v>22</v>
      </c>
      <c r="C30" s="5">
        <v>5040</v>
      </c>
      <c r="D30" s="5">
        <v>870</v>
      </c>
      <c r="E30" s="9"/>
      <c r="F30" s="5">
        <f t="shared" si="0"/>
        <v>5910</v>
      </c>
    </row>
    <row r="31" spans="1:6" s="1" customFormat="1" ht="15" customHeight="1">
      <c r="A31" s="33" t="s">
        <v>9</v>
      </c>
      <c r="B31" s="34"/>
      <c r="C31" s="10"/>
      <c r="D31" s="10"/>
      <c r="E31" s="10"/>
      <c r="F31" s="10"/>
    </row>
    <row r="32" spans="1:6" s="1" customFormat="1" ht="15" customHeight="1">
      <c r="A32" s="35" t="s">
        <v>24</v>
      </c>
      <c r="B32" s="35"/>
      <c r="C32" s="2"/>
      <c r="D32" s="2"/>
      <c r="E32" s="35" t="s">
        <v>2</v>
      </c>
      <c r="F32" s="35"/>
    </row>
    <row r="33" spans="1:6" s="31" customFormat="1" ht="15" customHeight="1">
      <c r="A33" s="30" t="s">
        <v>3</v>
      </c>
      <c r="B33" s="30" t="s">
        <v>4</v>
      </c>
      <c r="C33" s="30" t="s">
        <v>6</v>
      </c>
      <c r="D33" s="30" t="s">
        <v>7</v>
      </c>
      <c r="E33" s="30" t="s">
        <v>8</v>
      </c>
      <c r="F33" s="30" t="s">
        <v>9</v>
      </c>
    </row>
    <row r="34" spans="1:6" s="1" customFormat="1" ht="15" customHeight="1">
      <c r="A34" s="3">
        <v>2016</v>
      </c>
      <c r="B34" s="4" t="s">
        <v>25</v>
      </c>
      <c r="C34" s="5">
        <v>5040</v>
      </c>
      <c r="D34" s="5">
        <v>870</v>
      </c>
      <c r="E34" s="5"/>
      <c r="F34" s="5">
        <f aca="true" t="shared" si="1" ref="F34:F42">SUM(C34:E34)</f>
        <v>5910</v>
      </c>
    </row>
    <row r="35" spans="1:6" s="1" customFormat="1" ht="15" customHeight="1">
      <c r="A35" s="3">
        <v>2016</v>
      </c>
      <c r="B35" s="7" t="s">
        <v>26</v>
      </c>
      <c r="C35" s="5">
        <v>5040</v>
      </c>
      <c r="D35" s="5">
        <v>870</v>
      </c>
      <c r="E35" s="5"/>
      <c r="F35" s="5">
        <f t="shared" si="1"/>
        <v>5910</v>
      </c>
    </row>
    <row r="36" spans="1:6" s="1" customFormat="1" ht="15" customHeight="1">
      <c r="A36" s="3">
        <v>2016</v>
      </c>
      <c r="B36" s="4" t="s">
        <v>27</v>
      </c>
      <c r="C36" s="5">
        <v>5040</v>
      </c>
      <c r="D36" s="5">
        <v>870</v>
      </c>
      <c r="E36" s="5"/>
      <c r="F36" s="5">
        <f t="shared" si="1"/>
        <v>5910</v>
      </c>
    </row>
    <row r="37" spans="1:6" s="1" customFormat="1" ht="15" customHeight="1">
      <c r="A37" s="3">
        <v>2017</v>
      </c>
      <c r="B37" s="4" t="s">
        <v>25</v>
      </c>
      <c r="C37" s="5">
        <v>5040</v>
      </c>
      <c r="D37" s="5">
        <v>870</v>
      </c>
      <c r="E37" s="5"/>
      <c r="F37" s="5">
        <f t="shared" si="1"/>
        <v>5910</v>
      </c>
    </row>
    <row r="38" spans="1:6" s="1" customFormat="1" ht="15" customHeight="1">
      <c r="A38" s="3">
        <v>2017</v>
      </c>
      <c r="B38" s="7" t="s">
        <v>26</v>
      </c>
      <c r="C38" s="5">
        <v>5040</v>
      </c>
      <c r="D38" s="5">
        <v>870</v>
      </c>
      <c r="E38" s="5"/>
      <c r="F38" s="5">
        <f t="shared" si="1"/>
        <v>5910</v>
      </c>
    </row>
    <row r="39" spans="1:6" s="1" customFormat="1" ht="15" customHeight="1">
      <c r="A39" s="3">
        <v>2017</v>
      </c>
      <c r="B39" s="4" t="s">
        <v>27</v>
      </c>
      <c r="C39" s="5">
        <v>5040</v>
      </c>
      <c r="D39" s="5">
        <v>870</v>
      </c>
      <c r="E39" s="5"/>
      <c r="F39" s="5">
        <f t="shared" si="1"/>
        <v>5910</v>
      </c>
    </row>
    <row r="40" spans="1:6" s="1" customFormat="1" ht="15" customHeight="1">
      <c r="A40" s="3">
        <v>2018</v>
      </c>
      <c r="B40" s="4" t="s">
        <v>25</v>
      </c>
      <c r="C40" s="5">
        <v>5040</v>
      </c>
      <c r="D40" s="5">
        <v>870</v>
      </c>
      <c r="E40" s="5"/>
      <c r="F40" s="5">
        <f t="shared" si="1"/>
        <v>5910</v>
      </c>
    </row>
    <row r="41" spans="1:6" s="1" customFormat="1" ht="15" customHeight="1">
      <c r="A41" s="3">
        <v>2018</v>
      </c>
      <c r="B41" s="7" t="s">
        <v>28</v>
      </c>
      <c r="C41" s="5">
        <v>5040</v>
      </c>
      <c r="D41" s="5">
        <v>870</v>
      </c>
      <c r="E41" s="5"/>
      <c r="F41" s="5">
        <f t="shared" si="1"/>
        <v>5910</v>
      </c>
    </row>
    <row r="42" spans="1:6" s="1" customFormat="1" ht="15" customHeight="1">
      <c r="A42" s="3">
        <v>2018</v>
      </c>
      <c r="B42" s="4" t="s">
        <v>27</v>
      </c>
      <c r="C42" s="5">
        <v>5040</v>
      </c>
      <c r="D42" s="5">
        <v>870</v>
      </c>
      <c r="E42" s="5"/>
      <c r="F42" s="5">
        <f t="shared" si="1"/>
        <v>5910</v>
      </c>
    </row>
    <row r="43" spans="1:6" s="1" customFormat="1" ht="15" customHeight="1">
      <c r="A43" s="33" t="s">
        <v>9</v>
      </c>
      <c r="B43" s="34"/>
      <c r="C43" s="10"/>
      <c r="D43" s="10"/>
      <c r="E43" s="10"/>
      <c r="F43" s="10"/>
    </row>
    <row r="44" spans="1:6" s="1" customFormat="1" ht="15" customHeight="1">
      <c r="A44" s="35" t="s">
        <v>29</v>
      </c>
      <c r="B44" s="35"/>
      <c r="C44" s="2"/>
      <c r="D44" s="2"/>
      <c r="E44" s="35" t="s">
        <v>2</v>
      </c>
      <c r="F44" s="35"/>
    </row>
    <row r="45" spans="1:6" s="31" customFormat="1" ht="15" customHeight="1">
      <c r="A45" s="30" t="s">
        <v>3</v>
      </c>
      <c r="B45" s="30" t="s">
        <v>4</v>
      </c>
      <c r="C45" s="30" t="s">
        <v>6</v>
      </c>
      <c r="D45" s="30" t="s">
        <v>7</v>
      </c>
      <c r="E45" s="30" t="s">
        <v>8</v>
      </c>
      <c r="F45" s="30" t="s">
        <v>9</v>
      </c>
    </row>
    <row r="46" spans="1:6" s="1" customFormat="1" ht="15" customHeight="1">
      <c r="A46" s="3">
        <v>2016</v>
      </c>
      <c r="B46" s="4" t="s">
        <v>30</v>
      </c>
      <c r="C46" s="5">
        <v>5040</v>
      </c>
      <c r="D46" s="5">
        <v>870</v>
      </c>
      <c r="E46" s="5"/>
      <c r="F46" s="5">
        <f aca="true" t="shared" si="2" ref="F46:F57">SUM(C46:E46)</f>
        <v>5910</v>
      </c>
    </row>
    <row r="47" spans="1:6" s="1" customFormat="1" ht="15" customHeight="1">
      <c r="A47" s="3">
        <v>2016</v>
      </c>
      <c r="B47" s="4" t="s">
        <v>31</v>
      </c>
      <c r="C47" s="5">
        <v>5040</v>
      </c>
      <c r="D47" s="5">
        <v>870</v>
      </c>
      <c r="E47" s="5"/>
      <c r="F47" s="5">
        <f t="shared" si="2"/>
        <v>5910</v>
      </c>
    </row>
    <row r="48" spans="1:6" s="1" customFormat="1" ht="15" customHeight="1">
      <c r="A48" s="3">
        <v>2016</v>
      </c>
      <c r="B48" s="4" t="s">
        <v>32</v>
      </c>
      <c r="C48" s="5">
        <v>5040</v>
      </c>
      <c r="D48" s="5">
        <v>870</v>
      </c>
      <c r="E48" s="5"/>
      <c r="F48" s="5">
        <f t="shared" si="2"/>
        <v>5910</v>
      </c>
    </row>
    <row r="49" spans="1:6" s="1" customFormat="1" ht="15" customHeight="1">
      <c r="A49" s="3">
        <v>2016</v>
      </c>
      <c r="B49" s="4" t="s">
        <v>33</v>
      </c>
      <c r="C49" s="5">
        <v>5040</v>
      </c>
      <c r="D49" s="5">
        <v>870</v>
      </c>
      <c r="E49" s="5"/>
      <c r="F49" s="5">
        <f t="shared" si="2"/>
        <v>5910</v>
      </c>
    </row>
    <row r="50" spans="1:6" s="1" customFormat="1" ht="15" customHeight="1">
      <c r="A50" s="3">
        <v>2017</v>
      </c>
      <c r="B50" s="4" t="s">
        <v>30</v>
      </c>
      <c r="C50" s="5">
        <v>5040</v>
      </c>
      <c r="D50" s="5">
        <v>870</v>
      </c>
      <c r="E50" s="5"/>
      <c r="F50" s="5">
        <f t="shared" si="2"/>
        <v>5910</v>
      </c>
    </row>
    <row r="51" spans="1:6" s="1" customFormat="1" ht="15" customHeight="1">
      <c r="A51" s="3">
        <v>2017</v>
      </c>
      <c r="B51" s="4" t="s">
        <v>31</v>
      </c>
      <c r="C51" s="5">
        <v>5040</v>
      </c>
      <c r="D51" s="5">
        <v>870</v>
      </c>
      <c r="E51" s="5"/>
      <c r="F51" s="5">
        <f t="shared" si="2"/>
        <v>5910</v>
      </c>
    </row>
    <row r="52" spans="1:6" s="1" customFormat="1" ht="15" customHeight="1">
      <c r="A52" s="3">
        <v>2017</v>
      </c>
      <c r="B52" s="4" t="s">
        <v>32</v>
      </c>
      <c r="C52" s="5">
        <v>5040</v>
      </c>
      <c r="D52" s="5">
        <v>870</v>
      </c>
      <c r="E52" s="5"/>
      <c r="F52" s="5">
        <f t="shared" si="2"/>
        <v>5910</v>
      </c>
    </row>
    <row r="53" spans="1:6" s="1" customFormat="1" ht="15" customHeight="1">
      <c r="A53" s="3">
        <v>2017</v>
      </c>
      <c r="B53" s="4" t="s">
        <v>33</v>
      </c>
      <c r="C53" s="5">
        <v>5040</v>
      </c>
      <c r="D53" s="5">
        <v>870</v>
      </c>
      <c r="E53" s="5"/>
      <c r="F53" s="5">
        <f t="shared" si="2"/>
        <v>5910</v>
      </c>
    </row>
    <row r="54" spans="1:6" s="1" customFormat="1" ht="15" customHeight="1">
      <c r="A54" s="3">
        <v>2018</v>
      </c>
      <c r="B54" s="4" t="s">
        <v>30</v>
      </c>
      <c r="C54" s="5">
        <v>5040</v>
      </c>
      <c r="D54" s="5">
        <v>870</v>
      </c>
      <c r="E54" s="5"/>
      <c r="F54" s="5">
        <f t="shared" si="2"/>
        <v>5910</v>
      </c>
    </row>
    <row r="55" spans="1:6" s="1" customFormat="1" ht="15" customHeight="1">
      <c r="A55" s="3">
        <v>2018</v>
      </c>
      <c r="B55" s="4" t="s">
        <v>31</v>
      </c>
      <c r="C55" s="5">
        <v>5040</v>
      </c>
      <c r="D55" s="5">
        <v>870</v>
      </c>
      <c r="E55" s="5"/>
      <c r="F55" s="5">
        <f t="shared" si="2"/>
        <v>5910</v>
      </c>
    </row>
    <row r="56" spans="1:6" s="1" customFormat="1" ht="15" customHeight="1">
      <c r="A56" s="3">
        <v>2018</v>
      </c>
      <c r="B56" s="4" t="s">
        <v>32</v>
      </c>
      <c r="C56" s="5">
        <v>5040</v>
      </c>
      <c r="D56" s="5">
        <v>870</v>
      </c>
      <c r="E56" s="5"/>
      <c r="F56" s="5">
        <f t="shared" si="2"/>
        <v>5910</v>
      </c>
    </row>
    <row r="57" spans="1:6" s="1" customFormat="1" ht="15" customHeight="1">
      <c r="A57" s="3">
        <v>2018</v>
      </c>
      <c r="B57" s="4" t="s">
        <v>33</v>
      </c>
      <c r="C57" s="5">
        <v>5040</v>
      </c>
      <c r="D57" s="5">
        <v>870</v>
      </c>
      <c r="E57" s="5"/>
      <c r="F57" s="5">
        <f t="shared" si="2"/>
        <v>5910</v>
      </c>
    </row>
    <row r="58" spans="1:6" s="1" customFormat="1" ht="15" customHeight="1">
      <c r="A58" s="33" t="s">
        <v>9</v>
      </c>
      <c r="B58" s="34"/>
      <c r="C58" s="10"/>
      <c r="D58" s="10"/>
      <c r="E58" s="10"/>
      <c r="F58" s="10"/>
    </row>
    <row r="59" spans="1:6" s="1" customFormat="1" ht="15" customHeight="1">
      <c r="A59" s="35" t="s">
        <v>34</v>
      </c>
      <c r="B59" s="35"/>
      <c r="C59" s="2"/>
      <c r="D59" s="2"/>
      <c r="E59" s="35" t="s">
        <v>2</v>
      </c>
      <c r="F59" s="35"/>
    </row>
    <row r="60" spans="1:6" s="31" customFormat="1" ht="15" customHeight="1">
      <c r="A60" s="30" t="s">
        <v>3</v>
      </c>
      <c r="B60" s="30" t="s">
        <v>4</v>
      </c>
      <c r="C60" s="30" t="s">
        <v>6</v>
      </c>
      <c r="D60" s="30" t="s">
        <v>7</v>
      </c>
      <c r="E60" s="30" t="s">
        <v>8</v>
      </c>
      <c r="F60" s="30" t="s">
        <v>9</v>
      </c>
    </row>
    <row r="61" spans="1:6" s="1" customFormat="1" ht="15" customHeight="1">
      <c r="A61" s="3">
        <v>2016</v>
      </c>
      <c r="B61" s="4" t="s">
        <v>35</v>
      </c>
      <c r="C61" s="5">
        <v>5040</v>
      </c>
      <c r="D61" s="5">
        <v>870</v>
      </c>
      <c r="E61" s="5"/>
      <c r="F61" s="5">
        <f aca="true" t="shared" si="3" ref="F61:F77">SUM(C61:E61)</f>
        <v>5910</v>
      </c>
    </row>
    <row r="62" spans="1:6" s="1" customFormat="1" ht="15" customHeight="1">
      <c r="A62" s="3">
        <v>2016</v>
      </c>
      <c r="B62" s="4" t="s">
        <v>36</v>
      </c>
      <c r="C62" s="5">
        <v>5040</v>
      </c>
      <c r="D62" s="5">
        <v>870</v>
      </c>
      <c r="E62" s="5"/>
      <c r="F62" s="5">
        <f t="shared" si="3"/>
        <v>5910</v>
      </c>
    </row>
    <row r="63" spans="1:6" s="1" customFormat="1" ht="15" customHeight="1">
      <c r="A63" s="3">
        <v>2016</v>
      </c>
      <c r="B63" s="4" t="s">
        <v>37</v>
      </c>
      <c r="C63" s="5">
        <v>5040</v>
      </c>
      <c r="D63" s="5">
        <v>870</v>
      </c>
      <c r="E63" s="5"/>
      <c r="F63" s="5">
        <f t="shared" si="3"/>
        <v>5910</v>
      </c>
    </row>
    <row r="64" spans="1:6" s="1" customFormat="1" ht="15" customHeight="1">
      <c r="A64" s="3">
        <v>2016</v>
      </c>
      <c r="B64" s="4" t="s">
        <v>38</v>
      </c>
      <c r="C64" s="5">
        <v>15000</v>
      </c>
      <c r="D64" s="5">
        <v>870</v>
      </c>
      <c r="E64" s="5"/>
      <c r="F64" s="5">
        <f t="shared" si="3"/>
        <v>15870</v>
      </c>
    </row>
    <row r="65" spans="1:6" s="1" customFormat="1" ht="15" customHeight="1">
      <c r="A65" s="3">
        <v>2017</v>
      </c>
      <c r="B65" s="11" t="s">
        <v>35</v>
      </c>
      <c r="C65" s="5">
        <v>5040</v>
      </c>
      <c r="D65" s="5">
        <v>870</v>
      </c>
      <c r="E65" s="5"/>
      <c r="F65" s="5">
        <f t="shared" si="3"/>
        <v>5910</v>
      </c>
    </row>
    <row r="66" spans="1:6" s="1" customFormat="1" ht="15" customHeight="1">
      <c r="A66" s="3">
        <v>2017</v>
      </c>
      <c r="B66" s="11" t="s">
        <v>37</v>
      </c>
      <c r="C66" s="5">
        <v>5040</v>
      </c>
      <c r="D66" s="5">
        <v>870</v>
      </c>
      <c r="E66" s="5"/>
      <c r="F66" s="5">
        <f t="shared" si="3"/>
        <v>5910</v>
      </c>
    </row>
    <row r="67" spans="1:6" s="1" customFormat="1" ht="15" customHeight="1">
      <c r="A67" s="3">
        <v>2017</v>
      </c>
      <c r="B67" s="12" t="s">
        <v>36</v>
      </c>
      <c r="C67" s="5">
        <v>5040</v>
      </c>
      <c r="D67" s="5">
        <v>870</v>
      </c>
      <c r="E67" s="5"/>
      <c r="F67" s="5">
        <f t="shared" si="3"/>
        <v>5910</v>
      </c>
    </row>
    <row r="68" spans="1:6" s="1" customFormat="1" ht="15" customHeight="1">
      <c r="A68" s="3">
        <v>2017</v>
      </c>
      <c r="B68" s="4" t="s">
        <v>38</v>
      </c>
      <c r="C68" s="5">
        <v>15000</v>
      </c>
      <c r="D68" s="5">
        <v>870</v>
      </c>
      <c r="E68" s="5"/>
      <c r="F68" s="5">
        <f t="shared" si="3"/>
        <v>15870</v>
      </c>
    </row>
    <row r="69" spans="1:6" s="1" customFormat="1" ht="15" customHeight="1">
      <c r="A69" s="3">
        <v>2017</v>
      </c>
      <c r="B69" s="11" t="s">
        <v>39</v>
      </c>
      <c r="C69" s="5">
        <v>5040</v>
      </c>
      <c r="D69" s="5">
        <v>870</v>
      </c>
      <c r="E69" s="5"/>
      <c r="F69" s="5">
        <f t="shared" si="3"/>
        <v>5910</v>
      </c>
    </row>
    <row r="70" spans="1:6" s="1" customFormat="1" ht="15" customHeight="1">
      <c r="A70" s="3">
        <v>2017</v>
      </c>
      <c r="B70" s="11" t="s">
        <v>40</v>
      </c>
      <c r="C70" s="5">
        <v>5040</v>
      </c>
      <c r="D70" s="5">
        <v>870</v>
      </c>
      <c r="E70" s="5"/>
      <c r="F70" s="5">
        <f t="shared" si="3"/>
        <v>5910</v>
      </c>
    </row>
    <row r="71" spans="1:6" s="1" customFormat="1" ht="15" customHeight="1">
      <c r="A71" s="3">
        <v>2018</v>
      </c>
      <c r="B71" s="11" t="s">
        <v>35</v>
      </c>
      <c r="C71" s="5">
        <v>5040</v>
      </c>
      <c r="D71" s="5">
        <v>870</v>
      </c>
      <c r="E71" s="5"/>
      <c r="F71" s="5">
        <f t="shared" si="3"/>
        <v>5910</v>
      </c>
    </row>
    <row r="72" spans="1:6" s="1" customFormat="1" ht="15" customHeight="1">
      <c r="A72" s="3">
        <v>2018</v>
      </c>
      <c r="B72" s="11" t="s">
        <v>37</v>
      </c>
      <c r="C72" s="5">
        <v>5040</v>
      </c>
      <c r="D72" s="5">
        <v>870</v>
      </c>
      <c r="E72" s="5"/>
      <c r="F72" s="5">
        <f t="shared" si="3"/>
        <v>5910</v>
      </c>
    </row>
    <row r="73" spans="1:6" s="1" customFormat="1" ht="15" customHeight="1">
      <c r="A73" s="3">
        <v>2018</v>
      </c>
      <c r="B73" s="12" t="s">
        <v>36</v>
      </c>
      <c r="C73" s="5">
        <v>5040</v>
      </c>
      <c r="D73" s="5">
        <v>870</v>
      </c>
      <c r="E73" s="5"/>
      <c r="F73" s="5">
        <f t="shared" si="3"/>
        <v>5910</v>
      </c>
    </row>
    <row r="74" spans="1:6" s="1" customFormat="1" ht="15" customHeight="1">
      <c r="A74" s="3">
        <v>2018</v>
      </c>
      <c r="B74" s="4" t="s">
        <v>38</v>
      </c>
      <c r="C74" s="5">
        <v>15000</v>
      </c>
      <c r="D74" s="5">
        <v>870</v>
      </c>
      <c r="E74" s="5"/>
      <c r="F74" s="5">
        <f t="shared" si="3"/>
        <v>15870</v>
      </c>
    </row>
    <row r="75" spans="1:6" s="1" customFormat="1" ht="15" customHeight="1">
      <c r="A75" s="3">
        <v>2018</v>
      </c>
      <c r="B75" s="11" t="s">
        <v>39</v>
      </c>
      <c r="C75" s="5">
        <v>5040</v>
      </c>
      <c r="D75" s="5">
        <v>870</v>
      </c>
      <c r="E75" s="5"/>
      <c r="F75" s="5">
        <f t="shared" si="3"/>
        <v>5910</v>
      </c>
    </row>
    <row r="76" spans="1:6" s="1" customFormat="1" ht="15" customHeight="1">
      <c r="A76" s="3">
        <v>2018</v>
      </c>
      <c r="B76" s="11" t="s">
        <v>40</v>
      </c>
      <c r="C76" s="5">
        <v>5040</v>
      </c>
      <c r="D76" s="5">
        <v>870</v>
      </c>
      <c r="E76" s="5"/>
      <c r="F76" s="5">
        <f t="shared" si="3"/>
        <v>5910</v>
      </c>
    </row>
    <row r="77" spans="1:6" s="1" customFormat="1" ht="15" customHeight="1">
      <c r="A77" s="3">
        <v>2018</v>
      </c>
      <c r="B77" s="11" t="s">
        <v>41</v>
      </c>
      <c r="C77" s="5">
        <v>5040</v>
      </c>
      <c r="D77" s="5">
        <v>870</v>
      </c>
      <c r="E77" s="5"/>
      <c r="F77" s="5">
        <f t="shared" si="3"/>
        <v>5910</v>
      </c>
    </row>
    <row r="78" spans="1:6" s="1" customFormat="1" ht="15" customHeight="1">
      <c r="A78" s="33" t="s">
        <v>9</v>
      </c>
      <c r="B78" s="34"/>
      <c r="C78" s="10"/>
      <c r="D78" s="10"/>
      <c r="E78" s="10"/>
      <c r="F78" s="10"/>
    </row>
    <row r="79" spans="1:6" s="1" customFormat="1" ht="15" customHeight="1">
      <c r="A79" s="35" t="s">
        <v>42</v>
      </c>
      <c r="B79" s="35"/>
      <c r="C79" s="2"/>
      <c r="D79" s="2"/>
      <c r="E79" s="35" t="s">
        <v>2</v>
      </c>
      <c r="F79" s="35"/>
    </row>
    <row r="80" spans="1:6" s="31" customFormat="1" ht="15" customHeight="1">
      <c r="A80" s="32" t="s">
        <v>3</v>
      </c>
      <c r="B80" s="32" t="s">
        <v>4</v>
      </c>
      <c r="C80" s="32" t="s">
        <v>6</v>
      </c>
      <c r="D80" s="32" t="s">
        <v>7</v>
      </c>
      <c r="E80" s="32" t="s">
        <v>8</v>
      </c>
      <c r="F80" s="32" t="s">
        <v>9</v>
      </c>
    </row>
    <row r="81" spans="1:6" s="1" customFormat="1" ht="15" customHeight="1">
      <c r="A81" s="3">
        <v>2016</v>
      </c>
      <c r="B81" s="4" t="s">
        <v>43</v>
      </c>
      <c r="C81" s="5">
        <v>5040</v>
      </c>
      <c r="D81" s="5">
        <v>870</v>
      </c>
      <c r="E81" s="5"/>
      <c r="F81" s="5">
        <f aca="true" t="shared" si="4" ref="F81:F95">SUM(C81:E81)</f>
        <v>5910</v>
      </c>
    </row>
    <row r="82" spans="1:6" s="1" customFormat="1" ht="15" customHeight="1">
      <c r="A82" s="3">
        <v>2016</v>
      </c>
      <c r="B82" s="4" t="s">
        <v>44</v>
      </c>
      <c r="C82" s="5">
        <v>5040</v>
      </c>
      <c r="D82" s="5">
        <v>870</v>
      </c>
      <c r="E82" s="5"/>
      <c r="F82" s="5">
        <f t="shared" si="4"/>
        <v>5910</v>
      </c>
    </row>
    <row r="83" spans="1:6" s="1" customFormat="1" ht="15" customHeight="1">
      <c r="A83" s="3">
        <v>2016</v>
      </c>
      <c r="B83" s="4" t="s">
        <v>45</v>
      </c>
      <c r="C83" s="5">
        <v>5040</v>
      </c>
      <c r="D83" s="5">
        <v>870</v>
      </c>
      <c r="E83" s="5"/>
      <c r="F83" s="5">
        <f t="shared" si="4"/>
        <v>5910</v>
      </c>
    </row>
    <row r="84" spans="1:6" s="1" customFormat="1" ht="15" customHeight="1">
      <c r="A84" s="3">
        <v>2016</v>
      </c>
      <c r="B84" s="4" t="s">
        <v>46</v>
      </c>
      <c r="C84" s="5">
        <v>5040</v>
      </c>
      <c r="D84" s="5">
        <v>870</v>
      </c>
      <c r="E84" s="5"/>
      <c r="F84" s="5">
        <f t="shared" si="4"/>
        <v>5910</v>
      </c>
    </row>
    <row r="85" spans="1:6" s="1" customFormat="1" ht="15" customHeight="1">
      <c r="A85" s="3">
        <v>2016</v>
      </c>
      <c r="B85" s="4" t="s">
        <v>47</v>
      </c>
      <c r="C85" s="5">
        <v>5040</v>
      </c>
      <c r="D85" s="5">
        <v>870</v>
      </c>
      <c r="E85" s="5"/>
      <c r="F85" s="5">
        <f t="shared" si="4"/>
        <v>5910</v>
      </c>
    </row>
    <row r="86" spans="1:6" s="1" customFormat="1" ht="15" customHeight="1">
      <c r="A86" s="3">
        <v>2017</v>
      </c>
      <c r="B86" s="4" t="s">
        <v>43</v>
      </c>
      <c r="C86" s="5">
        <v>5040</v>
      </c>
      <c r="D86" s="5">
        <v>870</v>
      </c>
      <c r="E86" s="5"/>
      <c r="F86" s="5">
        <f t="shared" si="4"/>
        <v>5910</v>
      </c>
    </row>
    <row r="87" spans="1:6" s="1" customFormat="1" ht="15" customHeight="1">
      <c r="A87" s="3">
        <v>2017</v>
      </c>
      <c r="B87" s="4" t="s">
        <v>44</v>
      </c>
      <c r="C87" s="5">
        <v>5040</v>
      </c>
      <c r="D87" s="5">
        <v>870</v>
      </c>
      <c r="E87" s="5"/>
      <c r="F87" s="5">
        <f t="shared" si="4"/>
        <v>5910</v>
      </c>
    </row>
    <row r="88" spans="1:6" s="1" customFormat="1" ht="15" customHeight="1">
      <c r="A88" s="3">
        <v>2017</v>
      </c>
      <c r="B88" s="4" t="s">
        <v>45</v>
      </c>
      <c r="C88" s="5">
        <v>5040</v>
      </c>
      <c r="D88" s="5">
        <v>870</v>
      </c>
      <c r="E88" s="5"/>
      <c r="F88" s="5">
        <f t="shared" si="4"/>
        <v>5910</v>
      </c>
    </row>
    <row r="89" spans="1:6" s="1" customFormat="1" ht="15" customHeight="1">
      <c r="A89" s="3">
        <v>2017</v>
      </c>
      <c r="B89" s="4" t="s">
        <v>46</v>
      </c>
      <c r="C89" s="5">
        <v>5040</v>
      </c>
      <c r="D89" s="5">
        <v>870</v>
      </c>
      <c r="E89" s="5"/>
      <c r="F89" s="5">
        <f t="shared" si="4"/>
        <v>5910</v>
      </c>
    </row>
    <row r="90" spans="1:6" s="1" customFormat="1" ht="15" customHeight="1">
      <c r="A90" s="3">
        <v>2017</v>
      </c>
      <c r="B90" s="4" t="s">
        <v>47</v>
      </c>
      <c r="C90" s="5">
        <v>5040</v>
      </c>
      <c r="D90" s="5">
        <v>870</v>
      </c>
      <c r="E90" s="5"/>
      <c r="F90" s="5">
        <f t="shared" si="4"/>
        <v>5910</v>
      </c>
    </row>
    <row r="91" spans="1:6" s="1" customFormat="1" ht="15" customHeight="1">
      <c r="A91" s="3">
        <v>2018</v>
      </c>
      <c r="B91" s="4" t="s">
        <v>43</v>
      </c>
      <c r="C91" s="5">
        <v>5040</v>
      </c>
      <c r="D91" s="5">
        <v>870</v>
      </c>
      <c r="E91" s="5"/>
      <c r="F91" s="5">
        <f t="shared" si="4"/>
        <v>5910</v>
      </c>
    </row>
    <row r="92" spans="1:6" s="1" customFormat="1" ht="15" customHeight="1">
      <c r="A92" s="3">
        <v>2018</v>
      </c>
      <c r="B92" s="4" t="s">
        <v>44</v>
      </c>
      <c r="C92" s="5">
        <v>5040</v>
      </c>
      <c r="D92" s="5">
        <v>870</v>
      </c>
      <c r="E92" s="5"/>
      <c r="F92" s="5">
        <f t="shared" si="4"/>
        <v>5910</v>
      </c>
    </row>
    <row r="93" spans="1:6" s="1" customFormat="1" ht="15" customHeight="1">
      <c r="A93" s="3">
        <v>2018</v>
      </c>
      <c r="B93" s="4" t="s">
        <v>45</v>
      </c>
      <c r="C93" s="5">
        <v>5040</v>
      </c>
      <c r="D93" s="5">
        <v>870</v>
      </c>
      <c r="E93" s="5"/>
      <c r="F93" s="5">
        <f t="shared" si="4"/>
        <v>5910</v>
      </c>
    </row>
    <row r="94" spans="1:6" s="1" customFormat="1" ht="15" customHeight="1">
      <c r="A94" s="3">
        <v>2018</v>
      </c>
      <c r="B94" s="4" t="s">
        <v>46</v>
      </c>
      <c r="C94" s="5">
        <v>5040</v>
      </c>
      <c r="D94" s="5">
        <v>870</v>
      </c>
      <c r="E94" s="5"/>
      <c r="F94" s="5">
        <f t="shared" si="4"/>
        <v>5910</v>
      </c>
    </row>
    <row r="95" spans="1:6" s="1" customFormat="1" ht="15" customHeight="1">
      <c r="A95" s="3">
        <v>2018</v>
      </c>
      <c r="B95" s="4" t="s">
        <v>47</v>
      </c>
      <c r="C95" s="5">
        <v>5040</v>
      </c>
      <c r="D95" s="5">
        <v>870</v>
      </c>
      <c r="E95" s="5"/>
      <c r="F95" s="5">
        <f t="shared" si="4"/>
        <v>5910</v>
      </c>
    </row>
    <row r="96" spans="1:6" s="1" customFormat="1" ht="15" customHeight="1">
      <c r="A96" s="33" t="s">
        <v>9</v>
      </c>
      <c r="B96" s="34"/>
      <c r="C96" s="10"/>
      <c r="D96" s="10"/>
      <c r="E96" s="10"/>
      <c r="F96" s="10"/>
    </row>
    <row r="97" spans="1:6" s="1" customFormat="1" ht="15" customHeight="1">
      <c r="A97" s="35" t="s">
        <v>48</v>
      </c>
      <c r="B97" s="35"/>
      <c r="C97" s="2"/>
      <c r="D97" s="2"/>
      <c r="E97" s="35" t="s">
        <v>2</v>
      </c>
      <c r="F97" s="35"/>
    </row>
    <row r="98" spans="1:6" s="31" customFormat="1" ht="15" customHeight="1">
      <c r="A98" s="30" t="s">
        <v>3</v>
      </c>
      <c r="B98" s="30" t="s">
        <v>4</v>
      </c>
      <c r="C98" s="30" t="s">
        <v>6</v>
      </c>
      <c r="D98" s="30" t="s">
        <v>7</v>
      </c>
      <c r="E98" s="30" t="s">
        <v>8</v>
      </c>
      <c r="F98" s="30" t="s">
        <v>9</v>
      </c>
    </row>
    <row r="99" spans="1:6" s="1" customFormat="1" ht="15" customHeight="1">
      <c r="A99" s="3">
        <v>2018</v>
      </c>
      <c r="B99" s="4" t="s">
        <v>49</v>
      </c>
      <c r="C99" s="5">
        <v>5040</v>
      </c>
      <c r="D99" s="5">
        <v>650</v>
      </c>
      <c r="E99" s="5"/>
      <c r="F99" s="5">
        <f aca="true" t="shared" si="5" ref="F99:F116">SUM(C99:E99)</f>
        <v>5690</v>
      </c>
    </row>
    <row r="100" spans="1:6" s="1" customFormat="1" ht="15" customHeight="1">
      <c r="A100" s="36" t="s">
        <v>9</v>
      </c>
      <c r="B100" s="36"/>
      <c r="C100" s="36"/>
      <c r="D100" s="36"/>
      <c r="E100" s="36"/>
      <c r="F100" s="36"/>
    </row>
    <row r="101" spans="1:6" s="1" customFormat="1" ht="15" customHeight="1">
      <c r="A101" s="35" t="s">
        <v>50</v>
      </c>
      <c r="B101" s="35"/>
      <c r="C101" s="2"/>
      <c r="D101" s="2"/>
      <c r="E101" s="35" t="s">
        <v>2</v>
      </c>
      <c r="F101" s="35"/>
    </row>
    <row r="102" spans="1:6" s="31" customFormat="1" ht="15" customHeight="1">
      <c r="A102" s="30" t="s">
        <v>3</v>
      </c>
      <c r="B102" s="30" t="s">
        <v>4</v>
      </c>
      <c r="C102" s="30" t="s">
        <v>6</v>
      </c>
      <c r="D102" s="30" t="s">
        <v>7</v>
      </c>
      <c r="E102" s="30" t="s">
        <v>8</v>
      </c>
      <c r="F102" s="30" t="s">
        <v>9</v>
      </c>
    </row>
    <row r="103" spans="1:6" s="1" customFormat="1" ht="15" customHeight="1">
      <c r="A103" s="3">
        <v>2016</v>
      </c>
      <c r="B103" s="4" t="s">
        <v>51</v>
      </c>
      <c r="C103" s="5">
        <v>9360</v>
      </c>
      <c r="D103" s="5">
        <v>870</v>
      </c>
      <c r="E103" s="6"/>
      <c r="F103" s="5">
        <f t="shared" si="5"/>
        <v>10230</v>
      </c>
    </row>
    <row r="104" spans="1:6" s="1" customFormat="1" ht="15" customHeight="1">
      <c r="A104" s="3">
        <v>2016</v>
      </c>
      <c r="B104" s="4" t="s">
        <v>52</v>
      </c>
      <c r="C104" s="5">
        <v>18000</v>
      </c>
      <c r="D104" s="5">
        <v>870</v>
      </c>
      <c r="E104" s="6"/>
      <c r="F104" s="5">
        <f t="shared" si="5"/>
        <v>18870</v>
      </c>
    </row>
    <row r="105" spans="1:6" s="1" customFormat="1" ht="15" customHeight="1">
      <c r="A105" s="3">
        <v>2016</v>
      </c>
      <c r="B105" s="4" t="s">
        <v>53</v>
      </c>
      <c r="C105" s="5">
        <v>9360</v>
      </c>
      <c r="D105" s="5">
        <v>870</v>
      </c>
      <c r="E105" s="6"/>
      <c r="F105" s="5">
        <f t="shared" si="5"/>
        <v>10230</v>
      </c>
    </row>
    <row r="106" spans="1:6" s="1" customFormat="1" ht="15" customHeight="1">
      <c r="A106" s="3">
        <v>2016</v>
      </c>
      <c r="B106" s="4" t="s">
        <v>54</v>
      </c>
      <c r="C106" s="5">
        <v>9360</v>
      </c>
      <c r="D106" s="5">
        <v>870</v>
      </c>
      <c r="E106" s="6"/>
      <c r="F106" s="5">
        <f t="shared" si="5"/>
        <v>10230</v>
      </c>
    </row>
    <row r="107" spans="1:6" s="1" customFormat="1" ht="15" customHeight="1">
      <c r="A107" s="3">
        <v>2017</v>
      </c>
      <c r="B107" s="4" t="s">
        <v>51</v>
      </c>
      <c r="C107" s="5">
        <v>9360</v>
      </c>
      <c r="D107" s="5">
        <v>870</v>
      </c>
      <c r="E107" s="5"/>
      <c r="F107" s="5">
        <f t="shared" si="5"/>
        <v>10230</v>
      </c>
    </row>
    <row r="108" spans="1:6" s="1" customFormat="1" ht="15" customHeight="1">
      <c r="A108" s="3">
        <v>2017</v>
      </c>
      <c r="B108" s="4" t="s">
        <v>52</v>
      </c>
      <c r="C108" s="5">
        <v>18000</v>
      </c>
      <c r="D108" s="5">
        <v>870</v>
      </c>
      <c r="E108" s="5"/>
      <c r="F108" s="5">
        <f t="shared" si="5"/>
        <v>18870</v>
      </c>
    </row>
    <row r="109" spans="1:6" s="1" customFormat="1" ht="15" customHeight="1">
      <c r="A109" s="3">
        <v>2017</v>
      </c>
      <c r="B109" s="4" t="s">
        <v>53</v>
      </c>
      <c r="C109" s="5">
        <v>9360</v>
      </c>
      <c r="D109" s="5">
        <v>870</v>
      </c>
      <c r="E109" s="5"/>
      <c r="F109" s="5">
        <f t="shared" si="5"/>
        <v>10230</v>
      </c>
    </row>
    <row r="110" spans="1:6" s="1" customFormat="1" ht="15" customHeight="1">
      <c r="A110" s="3">
        <v>2017</v>
      </c>
      <c r="B110" s="4" t="s">
        <v>54</v>
      </c>
      <c r="C110" s="5">
        <v>9360</v>
      </c>
      <c r="D110" s="5">
        <v>870</v>
      </c>
      <c r="E110" s="5"/>
      <c r="F110" s="5">
        <f t="shared" si="5"/>
        <v>10230</v>
      </c>
    </row>
    <row r="111" spans="1:6" s="1" customFormat="1" ht="15" customHeight="1">
      <c r="A111" s="3">
        <v>2017</v>
      </c>
      <c r="B111" s="4" t="s">
        <v>55</v>
      </c>
      <c r="C111" s="6">
        <v>6000</v>
      </c>
      <c r="D111" s="6">
        <v>2000</v>
      </c>
      <c r="E111" s="6"/>
      <c r="F111" s="5">
        <f t="shared" si="5"/>
        <v>8000</v>
      </c>
    </row>
    <row r="112" spans="1:6" s="1" customFormat="1" ht="15" customHeight="1">
      <c r="A112" s="3">
        <v>2018</v>
      </c>
      <c r="B112" s="4" t="s">
        <v>51</v>
      </c>
      <c r="C112" s="5">
        <v>9360</v>
      </c>
      <c r="D112" s="5">
        <v>870</v>
      </c>
      <c r="E112" s="5"/>
      <c r="F112" s="5">
        <f t="shared" si="5"/>
        <v>10230</v>
      </c>
    </row>
    <row r="113" spans="1:6" s="1" customFormat="1" ht="15" customHeight="1">
      <c r="A113" s="3">
        <v>2018</v>
      </c>
      <c r="B113" s="4" t="s">
        <v>52</v>
      </c>
      <c r="C113" s="5">
        <v>18000</v>
      </c>
      <c r="D113" s="5">
        <v>870</v>
      </c>
      <c r="E113" s="5"/>
      <c r="F113" s="5">
        <f t="shared" si="5"/>
        <v>18870</v>
      </c>
    </row>
    <row r="114" spans="1:6" s="1" customFormat="1" ht="15" customHeight="1">
      <c r="A114" s="3">
        <v>2018</v>
      </c>
      <c r="B114" s="4" t="s">
        <v>53</v>
      </c>
      <c r="C114" s="5">
        <v>9360</v>
      </c>
      <c r="D114" s="5">
        <v>870</v>
      </c>
      <c r="E114" s="5"/>
      <c r="F114" s="5">
        <f t="shared" si="5"/>
        <v>10230</v>
      </c>
    </row>
    <row r="115" spans="1:6" s="1" customFormat="1" ht="15" customHeight="1">
      <c r="A115" s="3">
        <v>2018</v>
      </c>
      <c r="B115" s="4" t="s">
        <v>54</v>
      </c>
      <c r="C115" s="5">
        <v>9360</v>
      </c>
      <c r="D115" s="5">
        <v>870</v>
      </c>
      <c r="E115" s="5"/>
      <c r="F115" s="5">
        <f t="shared" si="5"/>
        <v>10230</v>
      </c>
    </row>
    <row r="116" spans="1:6" s="1" customFormat="1" ht="15" customHeight="1">
      <c r="A116" s="3">
        <v>2018</v>
      </c>
      <c r="B116" s="4" t="s">
        <v>55</v>
      </c>
      <c r="C116" s="6">
        <v>6000</v>
      </c>
      <c r="D116" s="6">
        <v>2000</v>
      </c>
      <c r="E116" s="6"/>
      <c r="F116" s="5">
        <f t="shared" si="5"/>
        <v>8000</v>
      </c>
    </row>
    <row r="117" spans="1:6" s="1" customFormat="1" ht="15" customHeight="1">
      <c r="A117" s="33" t="s">
        <v>9</v>
      </c>
      <c r="B117" s="34"/>
      <c r="C117" s="10"/>
      <c r="D117" s="10"/>
      <c r="E117" s="10"/>
      <c r="F117" s="10"/>
    </row>
    <row r="118" spans="1:6" s="1" customFormat="1" ht="15" customHeight="1">
      <c r="A118" s="35" t="s">
        <v>56</v>
      </c>
      <c r="B118" s="35"/>
      <c r="C118" s="2"/>
      <c r="D118" s="2"/>
      <c r="E118" s="35" t="s">
        <v>2</v>
      </c>
      <c r="F118" s="35"/>
    </row>
    <row r="119" spans="1:6" s="31" customFormat="1" ht="15" customHeight="1">
      <c r="A119" s="30" t="s">
        <v>3</v>
      </c>
      <c r="B119" s="30" t="s">
        <v>4</v>
      </c>
      <c r="C119" s="30" t="s">
        <v>6</v>
      </c>
      <c r="D119" s="30" t="s">
        <v>7</v>
      </c>
      <c r="E119" s="30" t="s">
        <v>8</v>
      </c>
      <c r="F119" s="30" t="s">
        <v>9</v>
      </c>
    </row>
    <row r="120" spans="1:6" s="1" customFormat="1" ht="15" customHeight="1">
      <c r="A120" s="3">
        <v>2016</v>
      </c>
      <c r="B120" s="4" t="s">
        <v>57</v>
      </c>
      <c r="C120" s="5">
        <v>8640</v>
      </c>
      <c r="D120" s="5">
        <v>870</v>
      </c>
      <c r="E120" s="5"/>
      <c r="F120" s="5">
        <f aca="true" t="shared" si="6" ref="F120:F134">SUM(C120:E120)</f>
        <v>9510</v>
      </c>
    </row>
    <row r="121" spans="1:6" s="1" customFormat="1" ht="15" customHeight="1">
      <c r="A121" s="3">
        <v>2016</v>
      </c>
      <c r="B121" s="4" t="s">
        <v>58</v>
      </c>
      <c r="C121" s="5">
        <v>8640</v>
      </c>
      <c r="D121" s="5">
        <v>870</v>
      </c>
      <c r="E121" s="5"/>
      <c r="F121" s="5">
        <f t="shared" si="6"/>
        <v>9510</v>
      </c>
    </row>
    <row r="122" spans="1:6" s="1" customFormat="1" ht="15" customHeight="1">
      <c r="A122" s="3">
        <v>2016</v>
      </c>
      <c r="B122" s="4" t="s">
        <v>59</v>
      </c>
      <c r="C122" s="5">
        <v>8640</v>
      </c>
      <c r="D122" s="5">
        <v>870</v>
      </c>
      <c r="E122" s="5"/>
      <c r="F122" s="5">
        <f t="shared" si="6"/>
        <v>9510</v>
      </c>
    </row>
    <row r="123" spans="1:6" s="1" customFormat="1" ht="15" customHeight="1">
      <c r="A123" s="3">
        <v>2016</v>
      </c>
      <c r="B123" s="4" t="s">
        <v>60</v>
      </c>
      <c r="C123" s="5">
        <v>8640</v>
      </c>
      <c r="D123" s="5">
        <v>870</v>
      </c>
      <c r="E123" s="5"/>
      <c r="F123" s="5">
        <f t="shared" si="6"/>
        <v>9510</v>
      </c>
    </row>
    <row r="124" spans="1:6" s="1" customFormat="1" ht="15" customHeight="1">
      <c r="A124" s="3">
        <v>2016</v>
      </c>
      <c r="B124" s="4" t="s">
        <v>61</v>
      </c>
      <c r="C124" s="5">
        <v>18000</v>
      </c>
      <c r="D124" s="5">
        <v>870</v>
      </c>
      <c r="E124" s="5"/>
      <c r="F124" s="5">
        <f t="shared" si="6"/>
        <v>18870</v>
      </c>
    </row>
    <row r="125" spans="1:6" s="1" customFormat="1" ht="15" customHeight="1">
      <c r="A125" s="3">
        <v>2017</v>
      </c>
      <c r="B125" s="4" t="s">
        <v>57</v>
      </c>
      <c r="C125" s="5">
        <v>8640</v>
      </c>
      <c r="D125" s="5">
        <v>870</v>
      </c>
      <c r="E125" s="5"/>
      <c r="F125" s="5">
        <f t="shared" si="6"/>
        <v>9510</v>
      </c>
    </row>
    <row r="126" spans="1:6" s="1" customFormat="1" ht="15" customHeight="1">
      <c r="A126" s="3">
        <v>2017</v>
      </c>
      <c r="B126" s="4" t="s">
        <v>58</v>
      </c>
      <c r="C126" s="5">
        <v>8640</v>
      </c>
      <c r="D126" s="5">
        <v>870</v>
      </c>
      <c r="E126" s="5"/>
      <c r="F126" s="5">
        <f t="shared" si="6"/>
        <v>9510</v>
      </c>
    </row>
    <row r="127" spans="1:6" s="1" customFormat="1" ht="15" customHeight="1">
      <c r="A127" s="3">
        <v>2017</v>
      </c>
      <c r="B127" s="4" t="s">
        <v>59</v>
      </c>
      <c r="C127" s="5">
        <v>8640</v>
      </c>
      <c r="D127" s="5">
        <v>870</v>
      </c>
      <c r="E127" s="5"/>
      <c r="F127" s="5">
        <f t="shared" si="6"/>
        <v>9510</v>
      </c>
    </row>
    <row r="128" spans="1:6" s="1" customFormat="1" ht="15" customHeight="1">
      <c r="A128" s="3">
        <v>2017</v>
      </c>
      <c r="B128" s="4" t="s">
        <v>60</v>
      </c>
      <c r="C128" s="5">
        <v>8640</v>
      </c>
      <c r="D128" s="5">
        <v>870</v>
      </c>
      <c r="E128" s="5"/>
      <c r="F128" s="5">
        <f t="shared" si="6"/>
        <v>9510</v>
      </c>
    </row>
    <row r="129" spans="1:6" s="1" customFormat="1" ht="15" customHeight="1">
      <c r="A129" s="3">
        <v>2017</v>
      </c>
      <c r="B129" s="4" t="s">
        <v>61</v>
      </c>
      <c r="C129" s="5">
        <v>18000</v>
      </c>
      <c r="D129" s="5">
        <v>870</v>
      </c>
      <c r="E129" s="5"/>
      <c r="F129" s="5">
        <f t="shared" si="6"/>
        <v>18870</v>
      </c>
    </row>
    <row r="130" spans="1:6" s="1" customFormat="1" ht="15" customHeight="1">
      <c r="A130" s="3">
        <v>2018</v>
      </c>
      <c r="B130" s="4" t="s">
        <v>57</v>
      </c>
      <c r="C130" s="5">
        <v>8640</v>
      </c>
      <c r="D130" s="5">
        <v>870</v>
      </c>
      <c r="E130" s="5"/>
      <c r="F130" s="5">
        <f t="shared" si="6"/>
        <v>9510</v>
      </c>
    </row>
    <row r="131" spans="1:6" s="1" customFormat="1" ht="15" customHeight="1">
      <c r="A131" s="3">
        <v>2018</v>
      </c>
      <c r="B131" s="4" t="s">
        <v>58</v>
      </c>
      <c r="C131" s="5">
        <v>8640</v>
      </c>
      <c r="D131" s="5">
        <v>870</v>
      </c>
      <c r="E131" s="5"/>
      <c r="F131" s="5">
        <f t="shared" si="6"/>
        <v>9510</v>
      </c>
    </row>
    <row r="132" spans="1:6" s="1" customFormat="1" ht="15" customHeight="1">
      <c r="A132" s="3">
        <v>2018</v>
      </c>
      <c r="B132" s="4" t="s">
        <v>59</v>
      </c>
      <c r="C132" s="5">
        <v>8640</v>
      </c>
      <c r="D132" s="5">
        <v>870</v>
      </c>
      <c r="E132" s="5"/>
      <c r="F132" s="5">
        <f t="shared" si="6"/>
        <v>9510</v>
      </c>
    </row>
    <row r="133" spans="1:6" s="1" customFormat="1" ht="15" customHeight="1">
      <c r="A133" s="3">
        <v>2018</v>
      </c>
      <c r="B133" s="4" t="s">
        <v>62</v>
      </c>
      <c r="C133" s="5">
        <v>8640</v>
      </c>
      <c r="D133" s="5">
        <v>870</v>
      </c>
      <c r="E133" s="5"/>
      <c r="F133" s="5">
        <f t="shared" si="6"/>
        <v>9510</v>
      </c>
    </row>
    <row r="134" spans="1:6" s="1" customFormat="1" ht="15" customHeight="1">
      <c r="A134" s="3">
        <v>2018</v>
      </c>
      <c r="B134" s="4" t="s">
        <v>61</v>
      </c>
      <c r="C134" s="5">
        <v>18000</v>
      </c>
      <c r="D134" s="5">
        <v>870</v>
      </c>
      <c r="E134" s="5"/>
      <c r="F134" s="5">
        <f t="shared" si="6"/>
        <v>18870</v>
      </c>
    </row>
    <row r="135" spans="1:6" s="1" customFormat="1" ht="15" customHeight="1">
      <c r="A135" s="33" t="s">
        <v>9</v>
      </c>
      <c r="B135" s="34"/>
      <c r="C135" s="10"/>
      <c r="D135" s="10"/>
      <c r="E135" s="10"/>
      <c r="F135" s="10"/>
    </row>
    <row r="136" spans="1:6" s="1" customFormat="1" ht="15" customHeight="1">
      <c r="A136" s="35" t="s">
        <v>63</v>
      </c>
      <c r="B136" s="35"/>
      <c r="C136" s="2"/>
      <c r="D136" s="2"/>
      <c r="E136" s="35" t="s">
        <v>2</v>
      </c>
      <c r="F136" s="35"/>
    </row>
    <row r="137" spans="1:6" s="31" customFormat="1" ht="15" customHeight="1">
      <c r="A137" s="30" t="s">
        <v>3</v>
      </c>
      <c r="B137" s="30" t="s">
        <v>4</v>
      </c>
      <c r="C137" s="30" t="s">
        <v>6</v>
      </c>
      <c r="D137" s="30" t="s">
        <v>7</v>
      </c>
      <c r="E137" s="30" t="s">
        <v>8</v>
      </c>
      <c r="F137" s="30" t="s">
        <v>9</v>
      </c>
    </row>
    <row r="138" spans="1:6" s="1" customFormat="1" ht="15" customHeight="1">
      <c r="A138" s="3">
        <v>2016</v>
      </c>
      <c r="B138" s="4" t="s">
        <v>64</v>
      </c>
      <c r="C138" s="5">
        <v>5040</v>
      </c>
      <c r="D138" s="5">
        <v>870</v>
      </c>
      <c r="E138" s="5"/>
      <c r="F138" s="5">
        <f>SUM(C138:E138)</f>
        <v>5910</v>
      </c>
    </row>
    <row r="139" spans="1:6" s="1" customFormat="1" ht="15" customHeight="1">
      <c r="A139" s="3">
        <v>2017</v>
      </c>
      <c r="B139" s="4" t="s">
        <v>64</v>
      </c>
      <c r="C139" s="5">
        <v>5040</v>
      </c>
      <c r="D139" s="5">
        <v>870</v>
      </c>
      <c r="E139" s="5"/>
      <c r="F139" s="5">
        <f>SUM(C139:E139)</f>
        <v>5910</v>
      </c>
    </row>
    <row r="140" spans="1:6" s="1" customFormat="1" ht="15" customHeight="1">
      <c r="A140" s="3">
        <v>2018</v>
      </c>
      <c r="B140" s="4" t="s">
        <v>65</v>
      </c>
      <c r="C140" s="5">
        <v>5040</v>
      </c>
      <c r="D140" s="5">
        <v>650</v>
      </c>
      <c r="E140" s="5"/>
      <c r="F140" s="5">
        <f>SUM(C140:E140)</f>
        <v>5690</v>
      </c>
    </row>
    <row r="141" spans="1:6" s="1" customFormat="1" ht="15" customHeight="1">
      <c r="A141" s="3">
        <v>2018</v>
      </c>
      <c r="B141" s="4" t="s">
        <v>66</v>
      </c>
      <c r="C141" s="5">
        <v>5040</v>
      </c>
      <c r="D141" s="5">
        <v>650</v>
      </c>
      <c r="E141" s="5"/>
      <c r="F141" s="5">
        <f>SUM(C141:E141)</f>
        <v>5690</v>
      </c>
    </row>
    <row r="142" spans="1:6" s="1" customFormat="1" ht="15" customHeight="1">
      <c r="A142" s="33" t="s">
        <v>9</v>
      </c>
      <c r="B142" s="34"/>
      <c r="C142" s="10"/>
      <c r="D142" s="10"/>
      <c r="E142" s="10"/>
      <c r="F142" s="10"/>
    </row>
    <row r="143" spans="1:6" s="1" customFormat="1" ht="15" customHeight="1">
      <c r="A143" s="35" t="s">
        <v>67</v>
      </c>
      <c r="B143" s="35"/>
      <c r="C143" s="2"/>
      <c r="D143" s="2"/>
      <c r="E143" s="35" t="s">
        <v>2</v>
      </c>
      <c r="F143" s="35"/>
    </row>
    <row r="144" spans="1:6" s="31" customFormat="1" ht="15" customHeight="1">
      <c r="A144" s="30" t="s">
        <v>3</v>
      </c>
      <c r="B144" s="30" t="s">
        <v>4</v>
      </c>
      <c r="C144" s="30" t="s">
        <v>6</v>
      </c>
      <c r="D144" s="30" t="s">
        <v>7</v>
      </c>
      <c r="E144" s="30" t="s">
        <v>8</v>
      </c>
      <c r="F144" s="30" t="s">
        <v>9</v>
      </c>
    </row>
    <row r="145" spans="1:6" s="1" customFormat="1" ht="15" customHeight="1">
      <c r="A145" s="3">
        <v>2016</v>
      </c>
      <c r="B145" s="14" t="s">
        <v>68</v>
      </c>
      <c r="C145" s="5">
        <v>5040</v>
      </c>
      <c r="D145" s="5">
        <v>870</v>
      </c>
      <c r="E145" s="5"/>
      <c r="F145" s="5">
        <f aca="true" t="shared" si="7" ref="F145:F153">SUM(C145:E145)</f>
        <v>5910</v>
      </c>
    </row>
    <row r="146" spans="1:6" s="1" customFormat="1" ht="15" customHeight="1">
      <c r="A146" s="3">
        <v>2016</v>
      </c>
      <c r="B146" s="14" t="s">
        <v>69</v>
      </c>
      <c r="C146" s="5">
        <v>5040</v>
      </c>
      <c r="D146" s="5">
        <v>870</v>
      </c>
      <c r="E146" s="5"/>
      <c r="F146" s="5">
        <f t="shared" si="7"/>
        <v>5910</v>
      </c>
    </row>
    <row r="147" spans="1:6" s="1" customFormat="1" ht="15" customHeight="1">
      <c r="A147" s="3">
        <v>2016</v>
      </c>
      <c r="B147" s="4" t="s">
        <v>70</v>
      </c>
      <c r="C147" s="5">
        <v>5040</v>
      </c>
      <c r="D147" s="5">
        <v>870</v>
      </c>
      <c r="E147" s="5"/>
      <c r="F147" s="5">
        <f t="shared" si="7"/>
        <v>5910</v>
      </c>
    </row>
    <row r="148" spans="1:6" s="1" customFormat="1" ht="15" customHeight="1">
      <c r="A148" s="3">
        <v>2017</v>
      </c>
      <c r="B148" s="14" t="s">
        <v>68</v>
      </c>
      <c r="C148" s="5">
        <v>5040</v>
      </c>
      <c r="D148" s="5">
        <v>870</v>
      </c>
      <c r="E148" s="5"/>
      <c r="F148" s="5">
        <f t="shared" si="7"/>
        <v>5910</v>
      </c>
    </row>
    <row r="149" spans="1:6" s="1" customFormat="1" ht="15" customHeight="1">
      <c r="A149" s="3">
        <v>2017</v>
      </c>
      <c r="B149" s="14" t="s">
        <v>69</v>
      </c>
      <c r="C149" s="5">
        <v>5040</v>
      </c>
      <c r="D149" s="5">
        <v>870</v>
      </c>
      <c r="E149" s="5"/>
      <c r="F149" s="5">
        <f t="shared" si="7"/>
        <v>5910</v>
      </c>
    </row>
    <row r="150" spans="1:6" s="1" customFormat="1" ht="15" customHeight="1">
      <c r="A150" s="3">
        <v>2017</v>
      </c>
      <c r="B150" s="4" t="s">
        <v>70</v>
      </c>
      <c r="C150" s="5">
        <v>5040</v>
      </c>
      <c r="D150" s="5">
        <v>870</v>
      </c>
      <c r="E150" s="5"/>
      <c r="F150" s="5">
        <f t="shared" si="7"/>
        <v>5910</v>
      </c>
    </row>
    <row r="151" spans="1:6" s="1" customFormat="1" ht="15" customHeight="1">
      <c r="A151" s="3">
        <v>2018</v>
      </c>
      <c r="B151" s="14" t="s">
        <v>68</v>
      </c>
      <c r="C151" s="5">
        <v>5040</v>
      </c>
      <c r="D151" s="5">
        <v>870</v>
      </c>
      <c r="E151" s="5"/>
      <c r="F151" s="5">
        <f t="shared" si="7"/>
        <v>5910</v>
      </c>
    </row>
    <row r="152" spans="1:6" s="1" customFormat="1" ht="15" customHeight="1">
      <c r="A152" s="3">
        <v>2018</v>
      </c>
      <c r="B152" s="14" t="s">
        <v>69</v>
      </c>
      <c r="C152" s="5">
        <v>5040</v>
      </c>
      <c r="D152" s="5">
        <v>870</v>
      </c>
      <c r="E152" s="5"/>
      <c r="F152" s="5">
        <f t="shared" si="7"/>
        <v>5910</v>
      </c>
    </row>
    <row r="153" spans="1:6" s="1" customFormat="1" ht="15" customHeight="1">
      <c r="A153" s="3">
        <v>2018</v>
      </c>
      <c r="B153" s="4" t="s">
        <v>70</v>
      </c>
      <c r="C153" s="5">
        <v>5040</v>
      </c>
      <c r="D153" s="5">
        <v>870</v>
      </c>
      <c r="E153" s="5"/>
      <c r="F153" s="5">
        <f t="shared" si="7"/>
        <v>5910</v>
      </c>
    </row>
    <row r="154" spans="1:6" s="1" customFormat="1" ht="15" customHeight="1">
      <c r="A154" s="33" t="s">
        <v>9</v>
      </c>
      <c r="B154" s="34"/>
      <c r="C154" s="10"/>
      <c r="D154" s="10"/>
      <c r="E154" s="10"/>
      <c r="F154" s="10"/>
    </row>
    <row r="155" spans="1:6" s="1" customFormat="1" ht="15" customHeight="1">
      <c r="A155" s="35" t="s">
        <v>71</v>
      </c>
      <c r="B155" s="35"/>
      <c r="C155" s="2"/>
      <c r="D155" s="2"/>
      <c r="E155" s="35" t="s">
        <v>2</v>
      </c>
      <c r="F155" s="35"/>
    </row>
    <row r="156" spans="1:6" s="31" customFormat="1" ht="15" customHeight="1">
      <c r="A156" s="30" t="s">
        <v>3</v>
      </c>
      <c r="B156" s="30" t="s">
        <v>4</v>
      </c>
      <c r="C156" s="30" t="s">
        <v>6</v>
      </c>
      <c r="D156" s="30" t="s">
        <v>7</v>
      </c>
      <c r="E156" s="30" t="s">
        <v>8</v>
      </c>
      <c r="F156" s="30" t="s">
        <v>9</v>
      </c>
    </row>
    <row r="157" spans="1:6" s="1" customFormat="1" ht="15" customHeight="1">
      <c r="A157" s="3">
        <v>2016</v>
      </c>
      <c r="B157" s="4" t="s">
        <v>72</v>
      </c>
      <c r="C157" s="5">
        <v>5040</v>
      </c>
      <c r="D157" s="5">
        <v>870</v>
      </c>
      <c r="E157" s="5"/>
      <c r="F157" s="5">
        <f aca="true" t="shared" si="8" ref="F157:F183">SUM(C157:E157)</f>
        <v>5910</v>
      </c>
    </row>
    <row r="158" spans="1:6" s="1" customFormat="1" ht="15" customHeight="1">
      <c r="A158" s="3">
        <v>2016</v>
      </c>
      <c r="B158" s="4" t="s">
        <v>73</v>
      </c>
      <c r="C158" s="5">
        <v>5040</v>
      </c>
      <c r="D158" s="5">
        <v>870</v>
      </c>
      <c r="E158" s="5"/>
      <c r="F158" s="5">
        <f t="shared" si="8"/>
        <v>5910</v>
      </c>
    </row>
    <row r="159" spans="1:6" s="1" customFormat="1" ht="15" customHeight="1">
      <c r="A159" s="3">
        <v>2016</v>
      </c>
      <c r="B159" s="4" t="s">
        <v>74</v>
      </c>
      <c r="C159" s="5">
        <v>5040</v>
      </c>
      <c r="D159" s="5">
        <v>870</v>
      </c>
      <c r="E159" s="5"/>
      <c r="F159" s="5">
        <f t="shared" si="8"/>
        <v>5910</v>
      </c>
    </row>
    <row r="160" spans="1:6" s="1" customFormat="1" ht="15" customHeight="1">
      <c r="A160" s="3">
        <v>2016</v>
      </c>
      <c r="B160" s="4" t="s">
        <v>75</v>
      </c>
      <c r="C160" s="5">
        <v>5040</v>
      </c>
      <c r="D160" s="5">
        <v>870</v>
      </c>
      <c r="E160" s="5"/>
      <c r="F160" s="5">
        <f t="shared" si="8"/>
        <v>5910</v>
      </c>
    </row>
    <row r="161" spans="1:6" s="1" customFormat="1" ht="15" customHeight="1">
      <c r="A161" s="3">
        <v>2016</v>
      </c>
      <c r="B161" s="4" t="s">
        <v>76</v>
      </c>
      <c r="C161" s="5">
        <v>15000</v>
      </c>
      <c r="D161" s="5">
        <v>870</v>
      </c>
      <c r="E161" s="5"/>
      <c r="F161" s="5">
        <f t="shared" si="8"/>
        <v>15870</v>
      </c>
    </row>
    <row r="162" spans="1:6" s="1" customFormat="1" ht="15" customHeight="1">
      <c r="A162" s="8">
        <v>2016</v>
      </c>
      <c r="B162" s="15" t="s">
        <v>77</v>
      </c>
      <c r="C162" s="9">
        <v>5040</v>
      </c>
      <c r="D162" s="9">
        <v>870</v>
      </c>
      <c r="E162" s="5"/>
      <c r="F162" s="5">
        <f t="shared" si="8"/>
        <v>5910</v>
      </c>
    </row>
    <row r="163" spans="1:6" s="1" customFormat="1" ht="15" customHeight="1">
      <c r="A163" s="3">
        <v>2016</v>
      </c>
      <c r="B163" s="4" t="s">
        <v>78</v>
      </c>
      <c r="C163" s="5">
        <v>5040</v>
      </c>
      <c r="D163" s="5">
        <v>870</v>
      </c>
      <c r="E163" s="5"/>
      <c r="F163" s="5">
        <f t="shared" si="8"/>
        <v>5910</v>
      </c>
    </row>
    <row r="164" spans="1:6" s="1" customFormat="1" ht="15" customHeight="1">
      <c r="A164" s="3">
        <v>2016</v>
      </c>
      <c r="B164" s="4" t="s">
        <v>79</v>
      </c>
      <c r="C164" s="5">
        <v>5040</v>
      </c>
      <c r="D164" s="5">
        <v>870</v>
      </c>
      <c r="E164" s="5"/>
      <c r="F164" s="5">
        <f t="shared" si="8"/>
        <v>5910</v>
      </c>
    </row>
    <row r="165" spans="1:6" s="1" customFormat="1" ht="15" customHeight="1">
      <c r="A165" s="3">
        <v>2016</v>
      </c>
      <c r="B165" s="4" t="s">
        <v>80</v>
      </c>
      <c r="C165" s="5">
        <v>5040</v>
      </c>
      <c r="D165" s="5">
        <v>870</v>
      </c>
      <c r="E165" s="5"/>
      <c r="F165" s="5">
        <f t="shared" si="8"/>
        <v>5910</v>
      </c>
    </row>
    <row r="166" spans="1:6" s="1" customFormat="1" ht="15" customHeight="1">
      <c r="A166" s="3">
        <v>2017</v>
      </c>
      <c r="B166" s="4" t="s">
        <v>72</v>
      </c>
      <c r="C166" s="5">
        <v>5040</v>
      </c>
      <c r="D166" s="5">
        <v>870</v>
      </c>
      <c r="E166" s="5"/>
      <c r="F166" s="5">
        <f t="shared" si="8"/>
        <v>5910</v>
      </c>
    </row>
    <row r="167" spans="1:6" s="1" customFormat="1" ht="15" customHeight="1">
      <c r="A167" s="3">
        <v>2017</v>
      </c>
      <c r="B167" s="4" t="s">
        <v>73</v>
      </c>
      <c r="C167" s="5">
        <v>5040</v>
      </c>
      <c r="D167" s="5">
        <v>870</v>
      </c>
      <c r="E167" s="5"/>
      <c r="F167" s="5">
        <f t="shared" si="8"/>
        <v>5910</v>
      </c>
    </row>
    <row r="168" spans="1:6" s="1" customFormat="1" ht="15" customHeight="1">
      <c r="A168" s="3">
        <v>2017</v>
      </c>
      <c r="B168" s="4" t="s">
        <v>74</v>
      </c>
      <c r="C168" s="5">
        <v>5040</v>
      </c>
      <c r="D168" s="5">
        <v>870</v>
      </c>
      <c r="E168" s="5"/>
      <c r="F168" s="5">
        <f t="shared" si="8"/>
        <v>5910</v>
      </c>
    </row>
    <row r="169" spans="1:6" s="1" customFormat="1" ht="15" customHeight="1">
      <c r="A169" s="3">
        <v>2017</v>
      </c>
      <c r="B169" s="4" t="s">
        <v>75</v>
      </c>
      <c r="C169" s="5">
        <v>5040</v>
      </c>
      <c r="D169" s="5">
        <v>870</v>
      </c>
      <c r="E169" s="5"/>
      <c r="F169" s="5">
        <f t="shared" si="8"/>
        <v>5910</v>
      </c>
    </row>
    <row r="170" spans="1:6" s="1" customFormat="1" ht="15" customHeight="1">
      <c r="A170" s="3">
        <v>2017</v>
      </c>
      <c r="B170" s="4" t="s">
        <v>76</v>
      </c>
      <c r="C170" s="5">
        <v>15000</v>
      </c>
      <c r="D170" s="5">
        <v>870</v>
      </c>
      <c r="E170" s="5"/>
      <c r="F170" s="5">
        <f t="shared" si="8"/>
        <v>15870</v>
      </c>
    </row>
    <row r="171" spans="1:6" s="1" customFormat="1" ht="15" customHeight="1">
      <c r="A171" s="3">
        <v>2017</v>
      </c>
      <c r="B171" s="4" t="s">
        <v>81</v>
      </c>
      <c r="C171" s="5">
        <v>5040</v>
      </c>
      <c r="D171" s="5">
        <v>870</v>
      </c>
      <c r="E171" s="5"/>
      <c r="F171" s="5">
        <f t="shared" si="8"/>
        <v>5910</v>
      </c>
    </row>
    <row r="172" spans="1:6" s="1" customFormat="1" ht="15" customHeight="1">
      <c r="A172" s="8">
        <v>2017</v>
      </c>
      <c r="B172" s="15" t="s">
        <v>77</v>
      </c>
      <c r="C172" s="9">
        <v>5040</v>
      </c>
      <c r="D172" s="9">
        <v>870</v>
      </c>
      <c r="E172" s="9"/>
      <c r="F172" s="5">
        <f t="shared" si="8"/>
        <v>5910</v>
      </c>
    </row>
    <row r="173" spans="1:6" s="1" customFormat="1" ht="15" customHeight="1">
      <c r="A173" s="8">
        <v>2017</v>
      </c>
      <c r="B173" s="4" t="s">
        <v>78</v>
      </c>
      <c r="C173" s="5">
        <v>5040</v>
      </c>
      <c r="D173" s="5">
        <v>870</v>
      </c>
      <c r="E173" s="5"/>
      <c r="F173" s="5">
        <f t="shared" si="8"/>
        <v>5910</v>
      </c>
    </row>
    <row r="174" spans="1:6" s="1" customFormat="1" ht="15" customHeight="1">
      <c r="A174" s="8">
        <v>2017</v>
      </c>
      <c r="B174" s="4" t="s">
        <v>79</v>
      </c>
      <c r="C174" s="5">
        <v>5040</v>
      </c>
      <c r="D174" s="5">
        <v>870</v>
      </c>
      <c r="E174" s="5"/>
      <c r="F174" s="5">
        <f t="shared" si="8"/>
        <v>5910</v>
      </c>
    </row>
    <row r="175" spans="1:6" s="1" customFormat="1" ht="15" customHeight="1">
      <c r="A175" s="3">
        <v>2018</v>
      </c>
      <c r="B175" s="4" t="s">
        <v>72</v>
      </c>
      <c r="C175" s="5">
        <v>5040</v>
      </c>
      <c r="D175" s="5">
        <v>870</v>
      </c>
      <c r="E175" s="5"/>
      <c r="F175" s="5">
        <f t="shared" si="8"/>
        <v>5910</v>
      </c>
    </row>
    <row r="176" spans="1:6" s="1" customFormat="1" ht="15" customHeight="1">
      <c r="A176" s="3">
        <v>2018</v>
      </c>
      <c r="B176" s="4" t="s">
        <v>73</v>
      </c>
      <c r="C176" s="5">
        <v>5040</v>
      </c>
      <c r="D176" s="5">
        <v>870</v>
      </c>
      <c r="E176" s="5"/>
      <c r="F176" s="5">
        <f t="shared" si="8"/>
        <v>5910</v>
      </c>
    </row>
    <row r="177" spans="1:6" s="1" customFormat="1" ht="15" customHeight="1">
      <c r="A177" s="3">
        <v>2018</v>
      </c>
      <c r="B177" s="4" t="s">
        <v>74</v>
      </c>
      <c r="C177" s="5">
        <v>5040</v>
      </c>
      <c r="D177" s="5">
        <v>870</v>
      </c>
      <c r="E177" s="5"/>
      <c r="F177" s="5">
        <f t="shared" si="8"/>
        <v>5910</v>
      </c>
    </row>
    <row r="178" spans="1:6" s="1" customFormat="1" ht="15" customHeight="1">
      <c r="A178" s="3">
        <v>2018</v>
      </c>
      <c r="B178" s="4" t="s">
        <v>75</v>
      </c>
      <c r="C178" s="5">
        <v>5040</v>
      </c>
      <c r="D178" s="5">
        <v>870</v>
      </c>
      <c r="E178" s="5"/>
      <c r="F178" s="5">
        <f t="shared" si="8"/>
        <v>5910</v>
      </c>
    </row>
    <row r="179" spans="1:6" s="1" customFormat="1" ht="15" customHeight="1">
      <c r="A179" s="3">
        <v>2018</v>
      </c>
      <c r="B179" s="4" t="s">
        <v>76</v>
      </c>
      <c r="C179" s="5">
        <v>15000</v>
      </c>
      <c r="D179" s="5">
        <v>870</v>
      </c>
      <c r="E179" s="5"/>
      <c r="F179" s="5">
        <f t="shared" si="8"/>
        <v>15870</v>
      </c>
    </row>
    <row r="180" spans="1:6" s="1" customFormat="1" ht="15" customHeight="1">
      <c r="A180" s="3">
        <v>2018</v>
      </c>
      <c r="B180" s="4" t="s">
        <v>81</v>
      </c>
      <c r="C180" s="5">
        <v>5040</v>
      </c>
      <c r="D180" s="5">
        <v>870</v>
      </c>
      <c r="E180" s="5"/>
      <c r="F180" s="5">
        <f t="shared" si="8"/>
        <v>5910</v>
      </c>
    </row>
    <row r="181" spans="1:6" s="1" customFormat="1" ht="15" customHeight="1">
      <c r="A181" s="8">
        <v>2018</v>
      </c>
      <c r="B181" s="15" t="s">
        <v>77</v>
      </c>
      <c r="C181" s="9">
        <v>5040</v>
      </c>
      <c r="D181" s="9">
        <v>870</v>
      </c>
      <c r="E181" s="9"/>
      <c r="F181" s="5">
        <f t="shared" si="8"/>
        <v>5910</v>
      </c>
    </row>
    <row r="182" spans="1:6" s="1" customFormat="1" ht="15" customHeight="1">
      <c r="A182" s="8">
        <v>2018</v>
      </c>
      <c r="B182" s="4" t="s">
        <v>78</v>
      </c>
      <c r="C182" s="5">
        <v>5040</v>
      </c>
      <c r="D182" s="5">
        <v>870</v>
      </c>
      <c r="E182" s="9"/>
      <c r="F182" s="5">
        <f t="shared" si="8"/>
        <v>5910</v>
      </c>
    </row>
    <row r="183" spans="1:6" s="1" customFormat="1" ht="15" customHeight="1">
      <c r="A183" s="8">
        <v>2018</v>
      </c>
      <c r="B183" s="4" t="s">
        <v>79</v>
      </c>
      <c r="C183" s="5">
        <v>5040</v>
      </c>
      <c r="D183" s="5">
        <v>870</v>
      </c>
      <c r="E183" s="9"/>
      <c r="F183" s="5">
        <f t="shared" si="8"/>
        <v>5910</v>
      </c>
    </row>
    <row r="184" spans="1:6" s="1" customFormat="1" ht="15" customHeight="1">
      <c r="A184" s="33" t="s">
        <v>9</v>
      </c>
      <c r="B184" s="34"/>
      <c r="C184" s="10"/>
      <c r="D184" s="10"/>
      <c r="E184" s="10"/>
      <c r="F184" s="10"/>
    </row>
    <row r="185" spans="1:6" s="1" customFormat="1" ht="15" customHeight="1">
      <c r="A185" s="35" t="s">
        <v>82</v>
      </c>
      <c r="B185" s="35"/>
      <c r="C185" s="2"/>
      <c r="D185" s="2"/>
      <c r="E185" s="35" t="s">
        <v>2</v>
      </c>
      <c r="F185" s="35"/>
    </row>
    <row r="186" spans="1:6" s="31" customFormat="1" ht="15" customHeight="1">
      <c r="A186" s="30" t="s">
        <v>3</v>
      </c>
      <c r="B186" s="30" t="s">
        <v>4</v>
      </c>
      <c r="C186" s="30" t="s">
        <v>6</v>
      </c>
      <c r="D186" s="30" t="s">
        <v>7</v>
      </c>
      <c r="E186" s="30" t="s">
        <v>8</v>
      </c>
      <c r="F186" s="30" t="s">
        <v>9</v>
      </c>
    </row>
    <row r="187" spans="1:6" s="1" customFormat="1" ht="15" customHeight="1">
      <c r="A187" s="3">
        <v>2016</v>
      </c>
      <c r="B187" s="4" t="s">
        <v>83</v>
      </c>
      <c r="C187" s="5">
        <v>8640</v>
      </c>
      <c r="D187" s="5">
        <v>870</v>
      </c>
      <c r="E187" s="5"/>
      <c r="F187" s="5">
        <f aca="true" t="shared" si="9" ref="F187:F196">SUM(C187:E187)</f>
        <v>9510</v>
      </c>
    </row>
    <row r="188" spans="1:6" s="1" customFormat="1" ht="15" customHeight="1">
      <c r="A188" s="3">
        <v>2016</v>
      </c>
      <c r="B188" s="4" t="s">
        <v>84</v>
      </c>
      <c r="C188" s="5">
        <v>5040</v>
      </c>
      <c r="D188" s="5">
        <v>870</v>
      </c>
      <c r="E188" s="5"/>
      <c r="F188" s="5">
        <f t="shared" si="9"/>
        <v>5910</v>
      </c>
    </row>
    <row r="189" spans="1:6" s="1" customFormat="1" ht="15" customHeight="1">
      <c r="A189" s="3">
        <v>2016</v>
      </c>
      <c r="B189" s="4" t="s">
        <v>85</v>
      </c>
      <c r="C189" s="5">
        <v>5040</v>
      </c>
      <c r="D189" s="5">
        <v>870</v>
      </c>
      <c r="E189" s="5"/>
      <c r="F189" s="5">
        <f t="shared" si="9"/>
        <v>5910</v>
      </c>
    </row>
    <row r="190" spans="1:6" s="1" customFormat="1" ht="15" customHeight="1">
      <c r="A190" s="3">
        <v>2017</v>
      </c>
      <c r="B190" s="4" t="s">
        <v>83</v>
      </c>
      <c r="C190" s="5">
        <v>8640</v>
      </c>
      <c r="D190" s="5">
        <v>870</v>
      </c>
      <c r="E190" s="5"/>
      <c r="F190" s="5">
        <f t="shared" si="9"/>
        <v>9510</v>
      </c>
    </row>
    <row r="191" spans="1:6" s="1" customFormat="1" ht="15" customHeight="1">
      <c r="A191" s="3">
        <v>2017</v>
      </c>
      <c r="B191" s="4" t="s">
        <v>84</v>
      </c>
      <c r="C191" s="5">
        <v>5040</v>
      </c>
      <c r="D191" s="5">
        <v>870</v>
      </c>
      <c r="E191" s="5"/>
      <c r="F191" s="5">
        <f t="shared" si="9"/>
        <v>5910</v>
      </c>
    </row>
    <row r="192" spans="1:6" s="1" customFormat="1" ht="15" customHeight="1">
      <c r="A192" s="3">
        <v>2017</v>
      </c>
      <c r="B192" s="4" t="s">
        <v>85</v>
      </c>
      <c r="C192" s="5">
        <v>5040</v>
      </c>
      <c r="D192" s="5">
        <v>870</v>
      </c>
      <c r="E192" s="5"/>
      <c r="F192" s="5">
        <f t="shared" si="9"/>
        <v>5910</v>
      </c>
    </row>
    <row r="193" spans="1:6" s="1" customFormat="1" ht="15" customHeight="1">
      <c r="A193" s="3">
        <v>2018</v>
      </c>
      <c r="B193" s="4" t="s">
        <v>83</v>
      </c>
      <c r="C193" s="5">
        <v>8640</v>
      </c>
      <c r="D193" s="5">
        <v>870</v>
      </c>
      <c r="E193" s="5"/>
      <c r="F193" s="5">
        <f t="shared" si="9"/>
        <v>9510</v>
      </c>
    </row>
    <row r="194" spans="1:6" s="1" customFormat="1" ht="15" customHeight="1">
      <c r="A194" s="3">
        <v>2018</v>
      </c>
      <c r="B194" s="4" t="s">
        <v>84</v>
      </c>
      <c r="C194" s="5">
        <v>5040</v>
      </c>
      <c r="D194" s="5">
        <v>870</v>
      </c>
      <c r="E194" s="5"/>
      <c r="F194" s="5">
        <f t="shared" si="9"/>
        <v>5910</v>
      </c>
    </row>
    <row r="195" spans="1:6" s="1" customFormat="1" ht="15" customHeight="1">
      <c r="A195" s="3">
        <v>2018</v>
      </c>
      <c r="B195" s="4" t="s">
        <v>85</v>
      </c>
      <c r="C195" s="5">
        <v>5040</v>
      </c>
      <c r="D195" s="5">
        <v>870</v>
      </c>
      <c r="E195" s="5"/>
      <c r="F195" s="5">
        <f t="shared" si="9"/>
        <v>5910</v>
      </c>
    </row>
    <row r="196" spans="1:6" s="1" customFormat="1" ht="15" customHeight="1">
      <c r="A196" s="16">
        <v>2018</v>
      </c>
      <c r="B196" s="17" t="s">
        <v>86</v>
      </c>
      <c r="C196" s="5">
        <v>15000</v>
      </c>
      <c r="D196" s="5">
        <v>870</v>
      </c>
      <c r="E196" s="5"/>
      <c r="F196" s="5">
        <f t="shared" si="9"/>
        <v>15870</v>
      </c>
    </row>
    <row r="197" spans="1:6" s="1" customFormat="1" ht="15" customHeight="1">
      <c r="A197" s="33" t="s">
        <v>9</v>
      </c>
      <c r="B197" s="34"/>
      <c r="C197" s="10"/>
      <c r="D197" s="10"/>
      <c r="E197" s="10"/>
      <c r="F197" s="10"/>
    </row>
    <row r="198" spans="1:6" s="1" customFormat="1" ht="15" customHeight="1">
      <c r="A198" s="35" t="s">
        <v>87</v>
      </c>
      <c r="B198" s="35"/>
      <c r="C198" s="2"/>
      <c r="D198" s="2"/>
      <c r="E198" s="35" t="s">
        <v>2</v>
      </c>
      <c r="F198" s="35"/>
    </row>
    <row r="199" spans="1:6" s="31" customFormat="1" ht="15" customHeight="1">
      <c r="A199" s="30" t="s">
        <v>3</v>
      </c>
      <c r="B199" s="30" t="s">
        <v>4</v>
      </c>
      <c r="C199" s="30" t="s">
        <v>6</v>
      </c>
      <c r="D199" s="30" t="s">
        <v>7</v>
      </c>
      <c r="E199" s="30" t="s">
        <v>8</v>
      </c>
      <c r="F199" s="30" t="s">
        <v>9</v>
      </c>
    </row>
    <row r="200" spans="1:6" s="1" customFormat="1" ht="15" customHeight="1">
      <c r="A200" s="3">
        <v>2016</v>
      </c>
      <c r="B200" s="4" t="s">
        <v>88</v>
      </c>
      <c r="C200" s="5">
        <v>5040</v>
      </c>
      <c r="D200" s="5">
        <v>870</v>
      </c>
      <c r="E200" s="5"/>
      <c r="F200" s="5">
        <f aca="true" t="shared" si="10" ref="F200:F206">SUM(C200:E200)</f>
        <v>5910</v>
      </c>
    </row>
    <row r="201" spans="1:6" s="1" customFormat="1" ht="15" customHeight="1">
      <c r="A201" s="3">
        <v>2016</v>
      </c>
      <c r="B201" s="4" t="s">
        <v>89</v>
      </c>
      <c r="C201" s="5">
        <v>5040</v>
      </c>
      <c r="D201" s="5">
        <v>870</v>
      </c>
      <c r="E201" s="5"/>
      <c r="F201" s="5">
        <f t="shared" si="10"/>
        <v>5910</v>
      </c>
    </row>
    <row r="202" spans="1:6" s="1" customFormat="1" ht="15" customHeight="1">
      <c r="A202" s="3">
        <v>2017</v>
      </c>
      <c r="B202" s="4" t="s">
        <v>88</v>
      </c>
      <c r="C202" s="5">
        <v>5040</v>
      </c>
      <c r="D202" s="5">
        <v>870</v>
      </c>
      <c r="E202" s="5"/>
      <c r="F202" s="5">
        <f t="shared" si="10"/>
        <v>5910</v>
      </c>
    </row>
    <row r="203" spans="1:6" s="1" customFormat="1" ht="15" customHeight="1">
      <c r="A203" s="3">
        <v>2017</v>
      </c>
      <c r="B203" s="4" t="s">
        <v>89</v>
      </c>
      <c r="C203" s="5">
        <v>5040</v>
      </c>
      <c r="D203" s="5">
        <v>870</v>
      </c>
      <c r="E203" s="5"/>
      <c r="F203" s="5">
        <f t="shared" si="10"/>
        <v>5910</v>
      </c>
    </row>
    <row r="204" spans="1:6" s="1" customFormat="1" ht="15" customHeight="1">
      <c r="A204" s="3">
        <v>2018</v>
      </c>
      <c r="B204" s="4" t="s">
        <v>88</v>
      </c>
      <c r="C204" s="5">
        <v>5040</v>
      </c>
      <c r="D204" s="5">
        <v>870</v>
      </c>
      <c r="E204" s="5"/>
      <c r="F204" s="5">
        <f t="shared" si="10"/>
        <v>5910</v>
      </c>
    </row>
    <row r="205" spans="1:6" s="1" customFormat="1" ht="15" customHeight="1">
      <c r="A205" s="3">
        <v>2018</v>
      </c>
      <c r="B205" s="4" t="s">
        <v>89</v>
      </c>
      <c r="C205" s="5">
        <v>5040</v>
      </c>
      <c r="D205" s="5">
        <v>870</v>
      </c>
      <c r="E205" s="5"/>
      <c r="F205" s="5">
        <f t="shared" si="10"/>
        <v>5910</v>
      </c>
    </row>
    <row r="206" spans="1:6" s="1" customFormat="1" ht="15" customHeight="1">
      <c r="A206" s="16">
        <v>2018</v>
      </c>
      <c r="B206" s="17" t="s">
        <v>90</v>
      </c>
      <c r="C206" s="5">
        <v>5040</v>
      </c>
      <c r="D206" s="5">
        <v>870</v>
      </c>
      <c r="E206" s="5"/>
      <c r="F206" s="5">
        <f t="shared" si="10"/>
        <v>5910</v>
      </c>
    </row>
    <row r="207" spans="1:6" s="1" customFormat="1" ht="15" customHeight="1">
      <c r="A207" s="33" t="s">
        <v>9</v>
      </c>
      <c r="B207" s="34"/>
      <c r="C207" s="10"/>
      <c r="D207" s="10"/>
      <c r="E207" s="10"/>
      <c r="F207" s="10"/>
    </row>
    <row r="208" spans="1:6" s="1" customFormat="1" ht="15" customHeight="1">
      <c r="A208" s="35" t="s">
        <v>91</v>
      </c>
      <c r="B208" s="35"/>
      <c r="C208" s="2"/>
      <c r="D208" s="2"/>
      <c r="E208" s="35" t="s">
        <v>2</v>
      </c>
      <c r="F208" s="35"/>
    </row>
    <row r="209" spans="1:6" s="31" customFormat="1" ht="15" customHeight="1">
      <c r="A209" s="30" t="s">
        <v>3</v>
      </c>
      <c r="B209" s="30" t="s">
        <v>4</v>
      </c>
      <c r="C209" s="30" t="s">
        <v>6</v>
      </c>
      <c r="D209" s="30" t="s">
        <v>7</v>
      </c>
      <c r="E209" s="30" t="s">
        <v>8</v>
      </c>
      <c r="F209" s="30" t="s">
        <v>9</v>
      </c>
    </row>
    <row r="210" spans="1:6" s="1" customFormat="1" ht="18" customHeight="1">
      <c r="A210" s="3">
        <v>2016</v>
      </c>
      <c r="B210" s="4" t="s">
        <v>92</v>
      </c>
      <c r="C210" s="5">
        <v>5040</v>
      </c>
      <c r="D210" s="5">
        <v>870</v>
      </c>
      <c r="E210" s="5"/>
      <c r="F210" s="5">
        <f aca="true" t="shared" si="11" ref="F210:F220">SUM(C210:E210)</f>
        <v>5910</v>
      </c>
    </row>
    <row r="211" spans="1:6" s="1" customFormat="1" ht="27" customHeight="1">
      <c r="A211" s="3">
        <v>2016</v>
      </c>
      <c r="B211" s="4" t="s">
        <v>93</v>
      </c>
      <c r="C211" s="5">
        <v>5040</v>
      </c>
      <c r="D211" s="5">
        <v>870</v>
      </c>
      <c r="E211" s="5"/>
      <c r="F211" s="5">
        <f t="shared" si="11"/>
        <v>5910</v>
      </c>
    </row>
    <row r="212" spans="1:6" s="1" customFormat="1" ht="15" customHeight="1">
      <c r="A212" s="3">
        <v>2016</v>
      </c>
      <c r="B212" s="4" t="s">
        <v>94</v>
      </c>
      <c r="C212" s="5">
        <v>15000</v>
      </c>
      <c r="D212" s="5">
        <v>870</v>
      </c>
      <c r="E212" s="5"/>
      <c r="F212" s="5">
        <f t="shared" si="11"/>
        <v>15870</v>
      </c>
    </row>
    <row r="213" spans="1:6" s="1" customFormat="1" ht="15" customHeight="1">
      <c r="A213" s="3">
        <v>2017</v>
      </c>
      <c r="B213" s="18" t="s">
        <v>95</v>
      </c>
      <c r="C213" s="5">
        <v>5040</v>
      </c>
      <c r="D213" s="5">
        <v>870</v>
      </c>
      <c r="E213" s="5"/>
      <c r="F213" s="5">
        <f t="shared" si="11"/>
        <v>5910</v>
      </c>
    </row>
    <row r="214" spans="1:6" s="1" customFormat="1" ht="15" customHeight="1">
      <c r="A214" s="3">
        <v>2017</v>
      </c>
      <c r="B214" s="18" t="s">
        <v>96</v>
      </c>
      <c r="C214" s="5">
        <v>5040</v>
      </c>
      <c r="D214" s="5">
        <v>870</v>
      </c>
      <c r="E214" s="5"/>
      <c r="F214" s="5">
        <f t="shared" si="11"/>
        <v>5910</v>
      </c>
    </row>
    <row r="215" spans="1:6" s="1" customFormat="1" ht="15" customHeight="1">
      <c r="A215" s="3">
        <v>2017</v>
      </c>
      <c r="B215" s="4" t="s">
        <v>94</v>
      </c>
      <c r="C215" s="5">
        <v>15000</v>
      </c>
      <c r="D215" s="5">
        <v>870</v>
      </c>
      <c r="E215" s="5"/>
      <c r="F215" s="5">
        <f t="shared" si="11"/>
        <v>15870</v>
      </c>
    </row>
    <row r="216" spans="1:6" s="1" customFormat="1" ht="28.5">
      <c r="A216" s="3">
        <v>2017</v>
      </c>
      <c r="B216" s="19" t="s">
        <v>97</v>
      </c>
      <c r="C216" s="5">
        <v>5040</v>
      </c>
      <c r="D216" s="5">
        <v>870</v>
      </c>
      <c r="E216" s="5"/>
      <c r="F216" s="5">
        <f t="shared" si="11"/>
        <v>5910</v>
      </c>
    </row>
    <row r="217" spans="1:6" s="1" customFormat="1" ht="15" customHeight="1">
      <c r="A217" s="3">
        <v>2018</v>
      </c>
      <c r="B217" s="18" t="s">
        <v>95</v>
      </c>
      <c r="C217" s="5">
        <v>5040</v>
      </c>
      <c r="D217" s="5">
        <v>870</v>
      </c>
      <c r="E217" s="5"/>
      <c r="F217" s="5">
        <f t="shared" si="11"/>
        <v>5910</v>
      </c>
    </row>
    <row r="218" spans="1:6" s="1" customFormat="1" ht="15" customHeight="1">
      <c r="A218" s="3">
        <v>2018</v>
      </c>
      <c r="B218" s="18" t="s">
        <v>96</v>
      </c>
      <c r="C218" s="5">
        <v>5040</v>
      </c>
      <c r="D218" s="5">
        <v>870</v>
      </c>
      <c r="E218" s="5"/>
      <c r="F218" s="5">
        <f t="shared" si="11"/>
        <v>5910</v>
      </c>
    </row>
    <row r="219" spans="1:6" s="1" customFormat="1" ht="15" customHeight="1">
      <c r="A219" s="3">
        <v>2018</v>
      </c>
      <c r="B219" s="4" t="s">
        <v>94</v>
      </c>
      <c r="C219" s="5">
        <v>15000</v>
      </c>
      <c r="D219" s="5">
        <v>870</v>
      </c>
      <c r="E219" s="5"/>
      <c r="F219" s="5">
        <f t="shared" si="11"/>
        <v>15870</v>
      </c>
    </row>
    <row r="220" spans="1:6" s="1" customFormat="1" ht="28.5">
      <c r="A220" s="3">
        <v>2018</v>
      </c>
      <c r="B220" s="19" t="s">
        <v>97</v>
      </c>
      <c r="C220" s="5">
        <v>5040</v>
      </c>
      <c r="D220" s="5">
        <v>870</v>
      </c>
      <c r="E220" s="5"/>
      <c r="F220" s="5">
        <f t="shared" si="11"/>
        <v>5910</v>
      </c>
    </row>
    <row r="221" spans="1:6" s="1" customFormat="1" ht="15" customHeight="1">
      <c r="A221" s="33" t="s">
        <v>9</v>
      </c>
      <c r="B221" s="34"/>
      <c r="C221" s="10"/>
      <c r="D221" s="10"/>
      <c r="E221" s="10"/>
      <c r="F221" s="10"/>
    </row>
    <row r="222" spans="1:6" s="1" customFormat="1" ht="15" customHeight="1">
      <c r="A222" s="35" t="s">
        <v>98</v>
      </c>
      <c r="B222" s="35"/>
      <c r="C222" s="2"/>
      <c r="D222" s="2"/>
      <c r="E222" s="35" t="s">
        <v>2</v>
      </c>
      <c r="F222" s="35"/>
    </row>
    <row r="223" spans="1:6" s="31" customFormat="1" ht="15" customHeight="1">
      <c r="A223" s="30" t="s">
        <v>3</v>
      </c>
      <c r="B223" s="30" t="s">
        <v>4</v>
      </c>
      <c r="C223" s="30" t="s">
        <v>6</v>
      </c>
      <c r="D223" s="30" t="s">
        <v>7</v>
      </c>
      <c r="E223" s="30" t="s">
        <v>8</v>
      </c>
      <c r="F223" s="30" t="s">
        <v>9</v>
      </c>
    </row>
    <row r="224" spans="1:6" s="1" customFormat="1" ht="15" customHeight="1">
      <c r="A224" s="3">
        <v>2016</v>
      </c>
      <c r="B224" s="4" t="s">
        <v>99</v>
      </c>
      <c r="C224" s="5">
        <v>5460</v>
      </c>
      <c r="D224" s="5">
        <v>870</v>
      </c>
      <c r="E224" s="5"/>
      <c r="F224" s="5">
        <f aca="true" t="shared" si="12" ref="F224:F233">SUM(C224:E224)</f>
        <v>6330</v>
      </c>
    </row>
    <row r="225" spans="1:6" s="1" customFormat="1" ht="15" customHeight="1">
      <c r="A225" s="3">
        <v>2016</v>
      </c>
      <c r="B225" s="4" t="s">
        <v>100</v>
      </c>
      <c r="C225" s="5">
        <v>5460</v>
      </c>
      <c r="D225" s="5">
        <v>870</v>
      </c>
      <c r="E225" s="5"/>
      <c r="F225" s="5">
        <f t="shared" si="12"/>
        <v>6330</v>
      </c>
    </row>
    <row r="226" spans="1:6" s="1" customFormat="1" ht="15" customHeight="1">
      <c r="A226" s="3">
        <v>2016</v>
      </c>
      <c r="B226" s="4" t="s">
        <v>101</v>
      </c>
      <c r="C226" s="5">
        <v>5040</v>
      </c>
      <c r="D226" s="5">
        <v>870</v>
      </c>
      <c r="E226" s="5"/>
      <c r="F226" s="5">
        <f t="shared" si="12"/>
        <v>5910</v>
      </c>
    </row>
    <row r="227" spans="1:6" s="1" customFormat="1" ht="15" customHeight="1">
      <c r="A227" s="3">
        <v>2016</v>
      </c>
      <c r="B227" s="4" t="s">
        <v>102</v>
      </c>
      <c r="C227" s="5">
        <v>5040</v>
      </c>
      <c r="D227" s="5">
        <v>870</v>
      </c>
      <c r="E227" s="5"/>
      <c r="F227" s="5">
        <f t="shared" si="12"/>
        <v>5910</v>
      </c>
    </row>
    <row r="228" spans="1:6" s="1" customFormat="1" ht="15" customHeight="1">
      <c r="A228" s="3">
        <v>2017</v>
      </c>
      <c r="B228" s="4" t="s">
        <v>100</v>
      </c>
      <c r="C228" s="5">
        <v>5460</v>
      </c>
      <c r="D228" s="5">
        <v>870</v>
      </c>
      <c r="E228" s="5"/>
      <c r="F228" s="5">
        <f t="shared" si="12"/>
        <v>6330</v>
      </c>
    </row>
    <row r="229" spans="1:6" s="1" customFormat="1" ht="15" customHeight="1">
      <c r="A229" s="3">
        <v>2017</v>
      </c>
      <c r="B229" s="4" t="s">
        <v>101</v>
      </c>
      <c r="C229" s="5">
        <v>5040</v>
      </c>
      <c r="D229" s="5">
        <v>870</v>
      </c>
      <c r="E229" s="5"/>
      <c r="F229" s="5">
        <f t="shared" si="12"/>
        <v>5910</v>
      </c>
    </row>
    <row r="230" spans="1:6" s="1" customFormat="1" ht="15" customHeight="1">
      <c r="A230" s="3">
        <v>2017</v>
      </c>
      <c r="B230" s="4" t="s">
        <v>102</v>
      </c>
      <c r="C230" s="5">
        <v>5040</v>
      </c>
      <c r="D230" s="5">
        <v>870</v>
      </c>
      <c r="E230" s="5"/>
      <c r="F230" s="5">
        <f t="shared" si="12"/>
        <v>5910</v>
      </c>
    </row>
    <row r="231" spans="1:6" s="1" customFormat="1" ht="15" customHeight="1">
      <c r="A231" s="3">
        <v>2018</v>
      </c>
      <c r="B231" s="4" t="s">
        <v>100</v>
      </c>
      <c r="C231" s="5">
        <v>5460</v>
      </c>
      <c r="D231" s="5">
        <v>870</v>
      </c>
      <c r="E231" s="5"/>
      <c r="F231" s="5">
        <f t="shared" si="12"/>
        <v>6330</v>
      </c>
    </row>
    <row r="232" spans="1:6" s="1" customFormat="1" ht="15" customHeight="1">
      <c r="A232" s="3">
        <v>2018</v>
      </c>
      <c r="B232" s="4" t="s">
        <v>101</v>
      </c>
      <c r="C232" s="5">
        <v>5040</v>
      </c>
      <c r="D232" s="5">
        <v>870</v>
      </c>
      <c r="E232" s="5"/>
      <c r="F232" s="5">
        <f t="shared" si="12"/>
        <v>5910</v>
      </c>
    </row>
    <row r="233" spans="1:6" s="1" customFormat="1" ht="15" customHeight="1">
      <c r="A233" s="3">
        <v>2018</v>
      </c>
      <c r="B233" s="4" t="s">
        <v>102</v>
      </c>
      <c r="C233" s="5">
        <v>5040</v>
      </c>
      <c r="D233" s="5">
        <v>870</v>
      </c>
      <c r="E233" s="5"/>
      <c r="F233" s="5">
        <f t="shared" si="12"/>
        <v>5910</v>
      </c>
    </row>
    <row r="234" spans="1:6" s="1" customFormat="1" ht="15" customHeight="1">
      <c r="A234" s="33" t="s">
        <v>9</v>
      </c>
      <c r="B234" s="34"/>
      <c r="C234" s="10"/>
      <c r="D234" s="10"/>
      <c r="E234" s="10"/>
      <c r="F234" s="10"/>
    </row>
    <row r="235" spans="1:6" s="1" customFormat="1" ht="15" customHeight="1">
      <c r="A235" s="35" t="s">
        <v>103</v>
      </c>
      <c r="B235" s="35"/>
      <c r="C235" s="2"/>
      <c r="D235" s="2"/>
      <c r="E235" s="35" t="s">
        <v>2</v>
      </c>
      <c r="F235" s="35"/>
    </row>
    <row r="236" spans="1:6" s="31" customFormat="1" ht="15" customHeight="1">
      <c r="A236" s="30" t="s">
        <v>3</v>
      </c>
      <c r="B236" s="30" t="s">
        <v>4</v>
      </c>
      <c r="C236" s="30" t="s">
        <v>6</v>
      </c>
      <c r="D236" s="30" t="s">
        <v>7</v>
      </c>
      <c r="E236" s="30" t="s">
        <v>8</v>
      </c>
      <c r="F236" s="30" t="s">
        <v>9</v>
      </c>
    </row>
    <row r="237" spans="1:6" s="1" customFormat="1" ht="15" customHeight="1">
      <c r="A237" s="3">
        <v>2016</v>
      </c>
      <c r="B237" s="4" t="s">
        <v>104</v>
      </c>
      <c r="C237" s="5">
        <v>5040</v>
      </c>
      <c r="D237" s="5">
        <v>870</v>
      </c>
      <c r="E237" s="5"/>
      <c r="F237" s="5">
        <f aca="true" t="shared" si="13" ref="F237:F243">SUM(C237:E237)</f>
        <v>5910</v>
      </c>
    </row>
    <row r="238" spans="1:6" s="1" customFormat="1" ht="15" customHeight="1">
      <c r="A238" s="3">
        <v>2016</v>
      </c>
      <c r="B238" s="4" t="s">
        <v>105</v>
      </c>
      <c r="C238" s="5">
        <v>5040</v>
      </c>
      <c r="D238" s="5">
        <v>870</v>
      </c>
      <c r="E238" s="5"/>
      <c r="F238" s="5">
        <f t="shared" si="13"/>
        <v>5910</v>
      </c>
    </row>
    <row r="239" spans="1:6" s="1" customFormat="1" ht="15" customHeight="1">
      <c r="A239" s="3">
        <v>2017</v>
      </c>
      <c r="B239" s="4" t="s">
        <v>104</v>
      </c>
      <c r="C239" s="5">
        <v>5040</v>
      </c>
      <c r="D239" s="5">
        <v>870</v>
      </c>
      <c r="E239" s="5"/>
      <c r="F239" s="5">
        <f t="shared" si="13"/>
        <v>5910</v>
      </c>
    </row>
    <row r="240" spans="1:6" s="1" customFormat="1" ht="15" customHeight="1">
      <c r="A240" s="3">
        <v>2017</v>
      </c>
      <c r="B240" s="4" t="s">
        <v>105</v>
      </c>
      <c r="C240" s="5">
        <v>5040</v>
      </c>
      <c r="D240" s="5">
        <v>870</v>
      </c>
      <c r="E240" s="5"/>
      <c r="F240" s="5">
        <f t="shared" si="13"/>
        <v>5910</v>
      </c>
    </row>
    <row r="241" spans="1:6" s="1" customFormat="1" ht="15" customHeight="1">
      <c r="A241" s="3">
        <v>2018</v>
      </c>
      <c r="B241" s="4" t="s">
        <v>104</v>
      </c>
      <c r="C241" s="5">
        <v>5040</v>
      </c>
      <c r="D241" s="5">
        <v>870</v>
      </c>
      <c r="E241" s="5"/>
      <c r="F241" s="5">
        <f t="shared" si="13"/>
        <v>5910</v>
      </c>
    </row>
    <row r="242" spans="1:6" s="1" customFormat="1" ht="15" customHeight="1">
      <c r="A242" s="3">
        <v>2018</v>
      </c>
      <c r="B242" s="4" t="s">
        <v>105</v>
      </c>
      <c r="C242" s="5">
        <v>5040</v>
      </c>
      <c r="D242" s="5">
        <v>870</v>
      </c>
      <c r="E242" s="5"/>
      <c r="F242" s="5">
        <f t="shared" si="13"/>
        <v>5910</v>
      </c>
    </row>
    <row r="243" spans="1:6" s="1" customFormat="1" ht="15" customHeight="1">
      <c r="A243" s="3">
        <v>2018</v>
      </c>
      <c r="B243" s="4" t="s">
        <v>64</v>
      </c>
      <c r="C243" s="5">
        <v>5040</v>
      </c>
      <c r="D243" s="5">
        <v>870</v>
      </c>
      <c r="E243" s="5"/>
      <c r="F243" s="5">
        <f t="shared" si="13"/>
        <v>5910</v>
      </c>
    </row>
    <row r="244" spans="1:6" s="1" customFormat="1" ht="15" customHeight="1">
      <c r="A244" s="33" t="s">
        <v>9</v>
      </c>
      <c r="B244" s="34"/>
      <c r="C244" s="10"/>
      <c r="D244" s="10"/>
      <c r="E244" s="10"/>
      <c r="F244" s="10"/>
    </row>
    <row r="245" s="1" customFormat="1" ht="15" customHeight="1"/>
    <row r="246" s="1" customFormat="1" ht="15" customHeight="1"/>
    <row r="247" s="1" customFormat="1" ht="15" customHeight="1"/>
    <row r="248" s="1" customFormat="1" ht="15" customHeight="1"/>
    <row r="249" s="1" customFormat="1" ht="15" customHeight="1"/>
    <row r="250" s="1" customFormat="1" ht="15" customHeight="1"/>
    <row r="251" s="1" customFormat="1" ht="15" customHeight="1"/>
    <row r="252" s="1" customFormat="1" ht="15" customHeight="1"/>
    <row r="253" s="1" customFormat="1" ht="15" customHeight="1"/>
    <row r="254" s="1" customFormat="1" ht="15" customHeight="1"/>
    <row r="255" s="1" customFormat="1" ht="15" customHeight="1"/>
    <row r="256" s="1" customFormat="1" ht="15" customHeight="1"/>
    <row r="257" s="1" customFormat="1" ht="15" customHeight="1"/>
  </sheetData>
  <sheetProtection/>
  <mergeCells count="49">
    <mergeCell ref="A1:F1"/>
    <mergeCell ref="A2:B2"/>
    <mergeCell ref="E2:F2"/>
    <mergeCell ref="A31:B31"/>
    <mergeCell ref="A32:B32"/>
    <mergeCell ref="E32:F32"/>
    <mergeCell ref="A43:B43"/>
    <mergeCell ref="A44:B44"/>
    <mergeCell ref="E44:F44"/>
    <mergeCell ref="A58:B58"/>
    <mergeCell ref="A59:B59"/>
    <mergeCell ref="E59:F59"/>
    <mergeCell ref="A78:B78"/>
    <mergeCell ref="A79:B79"/>
    <mergeCell ref="E79:F79"/>
    <mergeCell ref="A96:B96"/>
    <mergeCell ref="A97:B97"/>
    <mergeCell ref="E97:F97"/>
    <mergeCell ref="A100:F100"/>
    <mergeCell ref="A101:B101"/>
    <mergeCell ref="E101:F101"/>
    <mergeCell ref="A117:B117"/>
    <mergeCell ref="A118:B118"/>
    <mergeCell ref="E118:F118"/>
    <mergeCell ref="A135:B135"/>
    <mergeCell ref="A136:B136"/>
    <mergeCell ref="E136:F136"/>
    <mergeCell ref="A142:B142"/>
    <mergeCell ref="A143:B143"/>
    <mergeCell ref="E143:F143"/>
    <mergeCell ref="A154:B154"/>
    <mergeCell ref="A155:B155"/>
    <mergeCell ref="E155:F155"/>
    <mergeCell ref="A184:B184"/>
    <mergeCell ref="A185:B185"/>
    <mergeCell ref="E185:F185"/>
    <mergeCell ref="A197:B197"/>
    <mergeCell ref="A198:B198"/>
    <mergeCell ref="E198:F198"/>
    <mergeCell ref="A207:B207"/>
    <mergeCell ref="A208:B208"/>
    <mergeCell ref="E208:F208"/>
    <mergeCell ref="A244:B244"/>
    <mergeCell ref="A221:B221"/>
    <mergeCell ref="A222:B222"/>
    <mergeCell ref="E222:F222"/>
    <mergeCell ref="A234:B234"/>
    <mergeCell ref="A235:B235"/>
    <mergeCell ref="E235:F2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2019-06-27T00:56:39Z</cp:lastPrinted>
  <dcterms:created xsi:type="dcterms:W3CDTF">2019-05-30T03:21:09Z</dcterms:created>
  <dcterms:modified xsi:type="dcterms:W3CDTF">2019-06-27T00:56:57Z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2052-8.1.0.3166</vt:lpwstr>
  </property>
</Properties>
</file>