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<sst xmlns="http://schemas.openxmlformats.org/spreadsheetml/2006/main" count="59" uniqueCount="31">
  <si>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主 校 区 用 水 用 电 报 表</t>
  </si>
  <si>
    <t>抄表日期:2023.06.01-2023.11.08</t>
  </si>
  <si>
    <t xml:space="preserve">                         单位:度</t>
  </si>
  <si>
    <t>序号</t>
  </si>
  <si>
    <t>单位名称</t>
  </si>
  <si>
    <t>用电</t>
  </si>
  <si>
    <t>电流无比</t>
  </si>
  <si>
    <t>金额</t>
  </si>
  <si>
    <t>合计</t>
  </si>
  <si>
    <t>备注</t>
  </si>
  <si>
    <t>上月抄见度</t>
  </si>
  <si>
    <t>累计</t>
  </si>
  <si>
    <t>本月抄见度</t>
  </si>
  <si>
    <t>文科A一层总表1</t>
  </si>
  <si>
    <t>水</t>
  </si>
  <si>
    <t>减二三四层</t>
  </si>
  <si>
    <t>电</t>
  </si>
  <si>
    <t>文科A一层总表2</t>
  </si>
  <si>
    <t>减电信机房</t>
  </si>
  <si>
    <t>文科A二层</t>
  </si>
  <si>
    <t>文科A三层</t>
  </si>
  <si>
    <t>减电信</t>
  </si>
  <si>
    <t>文科A四五层</t>
  </si>
  <si>
    <t>减联通</t>
  </si>
  <si>
    <t>文科B一层总表1</t>
  </si>
  <si>
    <t>文科B一层总表2</t>
  </si>
  <si>
    <t>减移动基站</t>
  </si>
  <si>
    <t>文科B二层</t>
  </si>
  <si>
    <t>文科B三层</t>
  </si>
  <si>
    <t>减电信基站</t>
  </si>
  <si>
    <t>文科B四五层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</si>
</sst>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P24" sqref="P24"/>
    </sheetView>
  </sheetViews>
  <sheetFormatPr defaultColWidth="9.00390625" defaultRowHeight="14.25"/>
  <cols>
    <col min="1" max="1" width="5.75390625" style="0" customWidth="1"/>
    <col min="2" max="2" width="18.875" style="0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6.75390625" style="0" customWidth="1"/>
    <col min="9" max="9" width="20.50390625" style="0" customWidth="1"/>
    <col min="10" max="10" width="11.375" style="0" customWidth="1"/>
    <col min="11" max="11" width="6.375" style="0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4"/>
      <c r="J3" s="4"/>
      <c r="K3" s="4"/>
    </row>
    <row r="4" spans="1:11" ht="14.25">
      <c r="A4" s="5" t="s">
        <v>3</v>
      </c>
      <c r="B4" s="5" t="s">
        <v>4</v>
      </c>
      <c r="C4" s="5" t="s">
        <v>5</v>
      </c>
      <c r="D4" s="5"/>
      <c r="E4" s="5" t="s">
        <v>5</v>
      </c>
      <c r="F4" s="5"/>
      <c r="G4" s="6" t="s">
        <v>6</v>
      </c>
      <c r="H4" s="5" t="s">
        <v>7</v>
      </c>
      <c r="I4" s="5"/>
      <c r="J4" s="5" t="s">
        <v>8</v>
      </c>
      <c r="K4" s="5" t="s">
        <v>9</v>
      </c>
    </row>
    <row r="5" spans="1:11" ht="14.25">
      <c r="A5" s="5"/>
      <c r="B5" s="5"/>
      <c r="C5" s="5" t="s">
        <v>10</v>
      </c>
      <c r="D5" s="5" t="s">
        <v>11</v>
      </c>
      <c r="E5" s="5" t="s">
        <v>10</v>
      </c>
      <c r="F5" s="5" t="s">
        <v>11</v>
      </c>
      <c r="G5" s="6"/>
      <c r="H5" s="5"/>
      <c r="I5" s="5"/>
      <c r="J5" s="5"/>
      <c r="K5" s="5"/>
    </row>
    <row r="6" spans="1:11" ht="14.25">
      <c r="A6" s="5"/>
      <c r="B6" s="5"/>
      <c r="C6" s="5" t="s">
        <v>12</v>
      </c>
      <c r="D6" s="5"/>
      <c r="E6" s="5" t="s">
        <v>12</v>
      </c>
      <c r="F6" s="5"/>
      <c r="G6" s="6"/>
      <c r="H6" s="5"/>
      <c r="I6" s="5"/>
      <c r="J6" s="5"/>
      <c r="K6" s="5"/>
    </row>
    <row r="7" spans="1:11" ht="14.25">
      <c r="A7" s="5">
        <v>1</v>
      </c>
      <c r="B7" s="5" t="s">
        <v>13</v>
      </c>
      <c r="C7" s="7">
        <v>24189</v>
      </c>
      <c r="D7" s="5">
        <f>(C8-C7)*(G7/G8)</f>
        <v>96000</v>
      </c>
      <c r="E7" s="8">
        <f>D11+D13+D15</f>
        <v>80100</v>
      </c>
      <c r="F7" s="5">
        <f>D7+D9-E7-E9</f>
        <v>64642</v>
      </c>
      <c r="G7" s="9">
        <v>600</v>
      </c>
      <c r="H7" s="5" t="s">
        <v>14</v>
      </c>
      <c r="I7" s="5"/>
      <c r="J7" s="5">
        <f>F7+F9-E11</f>
        <v>64642</v>
      </c>
      <c r="K7" s="5"/>
    </row>
    <row r="8" spans="1:11" ht="14.25">
      <c r="A8" s="5"/>
      <c r="B8" s="5"/>
      <c r="C8" s="8">
        <v>24989</v>
      </c>
      <c r="D8" s="5"/>
      <c r="E8" s="9" t="s">
        <v>15</v>
      </c>
      <c r="F8" s="5"/>
      <c r="G8" s="7">
        <v>5</v>
      </c>
      <c r="H8" s="5" t="s">
        <v>16</v>
      </c>
      <c r="I8" s="5"/>
      <c r="J8" s="5"/>
      <c r="K8" s="5"/>
    </row>
    <row r="9" spans="1:11" ht="14.25">
      <c r="A9" s="5">
        <v>2</v>
      </c>
      <c r="B9" s="5" t="s">
        <v>17</v>
      </c>
      <c r="C9" s="7">
        <v>18206</v>
      </c>
      <c r="D9" s="5">
        <f>(C10-C9)*(G9/G10)</f>
        <v>51720</v>
      </c>
      <c r="E9" s="9">
        <v>2978</v>
      </c>
      <c r="F9" s="5"/>
      <c r="G9" s="9">
        <v>600</v>
      </c>
      <c r="H9" s="5" t="s">
        <v>14</v>
      </c>
      <c r="I9" s="5"/>
      <c r="J9" s="5"/>
      <c r="K9" s="5"/>
    </row>
    <row r="10" spans="1:11" ht="14.25">
      <c r="A10" s="5"/>
      <c r="B10" s="5"/>
      <c r="C10" s="8">
        <v>18637</v>
      </c>
      <c r="D10" s="5"/>
      <c r="E10" s="10" t="s">
        <v>18</v>
      </c>
      <c r="F10" s="5"/>
      <c r="G10" s="7">
        <v>5</v>
      </c>
      <c r="H10" s="5" t="s">
        <v>16</v>
      </c>
      <c r="I10" s="5"/>
      <c r="J10" s="5"/>
      <c r="K10" s="5"/>
    </row>
    <row r="11" spans="1:11" ht="14.25">
      <c r="A11" s="5">
        <v>3</v>
      </c>
      <c r="B11" s="5" t="s">
        <v>19</v>
      </c>
      <c r="C11" s="7">
        <v>46143</v>
      </c>
      <c r="D11" s="5">
        <f>(C12-C11)*(G11/G12)</f>
        <v>20200</v>
      </c>
      <c r="E11" s="9"/>
      <c r="F11" s="5">
        <f>D11-E11</f>
        <v>20200</v>
      </c>
      <c r="G11" s="9">
        <v>100</v>
      </c>
      <c r="H11" s="5" t="s">
        <v>14</v>
      </c>
      <c r="I11" s="5"/>
      <c r="J11" s="5">
        <f>F11</f>
        <v>20200</v>
      </c>
      <c r="K11" s="5"/>
    </row>
    <row r="12" spans="1:11" ht="14.25">
      <c r="A12" s="5"/>
      <c r="B12" s="5"/>
      <c r="C12" s="8">
        <v>47153</v>
      </c>
      <c r="D12" s="5"/>
      <c r="E12" s="11"/>
      <c r="F12" s="5"/>
      <c r="G12" s="7">
        <v>5</v>
      </c>
      <c r="H12" s="5" t="s">
        <v>16</v>
      </c>
      <c r="I12" s="5"/>
      <c r="J12" s="5"/>
      <c r="K12" s="5"/>
    </row>
    <row r="13" spans="1:11" ht="14.25">
      <c r="A13" s="5">
        <v>4</v>
      </c>
      <c r="B13" s="5" t="s">
        <v>20</v>
      </c>
      <c r="C13" s="7">
        <v>48134</v>
      </c>
      <c r="D13" s="5">
        <f>(C14-C13)*(G13/G14)</f>
        <v>34340</v>
      </c>
      <c r="E13" s="9">
        <v>4335</v>
      </c>
      <c r="F13" s="5">
        <f>D13-E13</f>
        <v>30005</v>
      </c>
      <c r="G13" s="9">
        <v>100</v>
      </c>
      <c r="H13" s="5" t="s">
        <v>14</v>
      </c>
      <c r="I13" s="5"/>
      <c r="J13" s="5">
        <f>F13</f>
        <v>30005</v>
      </c>
      <c r="K13" s="5"/>
    </row>
    <row r="14" spans="1:11" ht="14.25">
      <c r="A14" s="5"/>
      <c r="B14" s="5"/>
      <c r="C14" s="8">
        <v>49851</v>
      </c>
      <c r="D14" s="5"/>
      <c r="E14" s="7" t="s">
        <v>21</v>
      </c>
      <c r="F14" s="5"/>
      <c r="G14" s="7">
        <v>5</v>
      </c>
      <c r="H14" s="5" t="s">
        <v>16</v>
      </c>
      <c r="I14" s="5"/>
      <c r="J14" s="5"/>
      <c r="K14" s="5"/>
    </row>
    <row r="15" spans="1:11" ht="14.25">
      <c r="A15" s="5">
        <v>5</v>
      </c>
      <c r="B15" s="5" t="s">
        <v>22</v>
      </c>
      <c r="C15" s="7">
        <v>22688</v>
      </c>
      <c r="D15" s="5">
        <f>(C16-C15)*(G15/G16)</f>
        <v>25560</v>
      </c>
      <c r="E15" s="9">
        <v>7248</v>
      </c>
      <c r="F15" s="5">
        <f>D15-E15</f>
        <v>18312</v>
      </c>
      <c r="G15" s="9">
        <v>100</v>
      </c>
      <c r="H15" s="5" t="s">
        <v>14</v>
      </c>
      <c r="I15" s="5"/>
      <c r="J15" s="5">
        <f>F15</f>
        <v>18312</v>
      </c>
      <c r="K15" s="5"/>
    </row>
    <row r="16" spans="1:11" ht="14.25">
      <c r="A16" s="5"/>
      <c r="B16" s="5"/>
      <c r="C16" s="8">
        <v>23966</v>
      </c>
      <c r="D16" s="5"/>
      <c r="E16" s="10" t="s">
        <v>23</v>
      </c>
      <c r="F16" s="5"/>
      <c r="G16" s="7">
        <v>5</v>
      </c>
      <c r="H16" s="5" t="s">
        <v>16</v>
      </c>
      <c r="I16" s="5"/>
      <c r="J16" s="5"/>
      <c r="K16" s="5"/>
    </row>
    <row r="17" spans="1:11" ht="14.25">
      <c r="A17" s="5"/>
      <c r="B17" s="5"/>
      <c r="C17" s="7"/>
      <c r="D17" s="5"/>
      <c r="E17" s="9"/>
      <c r="F17" s="5"/>
      <c r="G17" s="9"/>
      <c r="H17" s="5" t="s">
        <v>14</v>
      </c>
      <c r="I17" s="5"/>
      <c r="J17" s="5"/>
      <c r="K17" s="5"/>
    </row>
    <row r="18" spans="1:11" ht="14.25">
      <c r="A18" s="5"/>
      <c r="B18" s="5"/>
      <c r="C18" s="7"/>
      <c r="D18" s="5"/>
      <c r="E18" s="7"/>
      <c r="F18" s="5"/>
      <c r="G18" s="7"/>
      <c r="H18" s="5" t="s">
        <v>16</v>
      </c>
      <c r="I18" s="5"/>
      <c r="J18" s="5"/>
      <c r="K18" s="5"/>
    </row>
    <row r="19" spans="1:11" ht="14.25">
      <c r="A19" s="5"/>
      <c r="B19" s="5"/>
      <c r="C19" s="5"/>
      <c r="D19" s="12"/>
      <c r="E19" s="9"/>
      <c r="F19" s="5"/>
      <c r="G19" s="9"/>
      <c r="H19" s="5" t="s">
        <v>14</v>
      </c>
      <c r="I19" s="5"/>
      <c r="J19" s="5"/>
      <c r="K19" s="5"/>
    </row>
    <row r="20" spans="1:11" ht="14.25">
      <c r="A20" s="5"/>
      <c r="B20" s="5"/>
      <c r="C20" s="5"/>
      <c r="D20" s="13"/>
      <c r="E20" s="7"/>
      <c r="F20" s="5"/>
      <c r="G20" s="7"/>
      <c r="H20" s="5" t="s">
        <v>16</v>
      </c>
      <c r="I20" s="5"/>
      <c r="J20" s="5"/>
      <c r="K20" s="5"/>
    </row>
    <row r="21" spans="1:11" ht="14.25">
      <c r="A21" s="5">
        <v>6</v>
      </c>
      <c r="B21" s="5" t="s">
        <v>24</v>
      </c>
      <c r="C21" s="7">
        <v>9569</v>
      </c>
      <c r="D21" s="5">
        <f>(C22-C21)*(G21/G22)</f>
        <v>27300</v>
      </c>
      <c r="E21" s="9">
        <f>D25+D27+D29</f>
        <v>119760</v>
      </c>
      <c r="F21" s="5">
        <f>D21+D23-E21-E23</f>
        <v>5367</v>
      </c>
      <c r="G21" s="9">
        <v>500</v>
      </c>
      <c r="H21" s="5" t="s">
        <v>14</v>
      </c>
      <c r="I21" s="5"/>
      <c r="J21" s="5">
        <f>F21</f>
        <v>5367</v>
      </c>
      <c r="K21" s="5"/>
    </row>
    <row r="22" spans="1:11" ht="14.25">
      <c r="A22" s="5"/>
      <c r="B22" s="5"/>
      <c r="C22" s="8">
        <v>9842</v>
      </c>
      <c r="D22" s="5"/>
      <c r="E22" s="7" t="s">
        <v>15</v>
      </c>
      <c r="F22" s="5"/>
      <c r="G22" s="7">
        <v>5</v>
      </c>
      <c r="H22" s="5" t="s">
        <v>16</v>
      </c>
      <c r="I22" s="5"/>
      <c r="J22" s="5"/>
      <c r="K22" s="5"/>
    </row>
    <row r="23" spans="1:11" ht="14.25">
      <c r="A23" s="5">
        <v>7</v>
      </c>
      <c r="B23" s="5" t="s">
        <v>25</v>
      </c>
      <c r="C23" s="14">
        <v>32871</v>
      </c>
      <c r="D23" s="5">
        <f>(C24-C23)*(G23/G24)</f>
        <v>123900</v>
      </c>
      <c r="E23" s="9">
        <v>26073</v>
      </c>
      <c r="F23" s="5"/>
      <c r="G23" s="9">
        <v>500</v>
      </c>
      <c r="H23" s="5" t="s">
        <v>14</v>
      </c>
      <c r="I23" s="5"/>
      <c r="J23" s="15"/>
      <c r="K23" s="5"/>
    </row>
    <row r="24" spans="1:11" ht="14.25">
      <c r="A24" s="5"/>
      <c r="B24" s="5"/>
      <c r="C24" s="8">
        <v>34110</v>
      </c>
      <c r="D24" s="5"/>
      <c r="E24" s="7" t="s">
        <v>26</v>
      </c>
      <c r="F24" s="5"/>
      <c r="G24" s="7">
        <v>5</v>
      </c>
      <c r="H24" s="5" t="s">
        <v>16</v>
      </c>
      <c r="I24" s="5"/>
      <c r="J24" s="16"/>
      <c r="K24" s="5"/>
    </row>
    <row r="25" spans="1:11" ht="14.25">
      <c r="A25" s="5">
        <v>8</v>
      </c>
      <c r="B25" s="5" t="s">
        <v>27</v>
      </c>
      <c r="C25" s="7">
        <v>40495</v>
      </c>
      <c r="D25" s="5">
        <f>(C26-C25)*(G25/G26)</f>
        <v>26420</v>
      </c>
      <c r="E25" s="9"/>
      <c r="F25" s="5">
        <f>D25</f>
        <v>26420</v>
      </c>
      <c r="G25" s="9">
        <v>100</v>
      </c>
      <c r="H25" s="5" t="s">
        <v>14</v>
      </c>
      <c r="I25" s="5"/>
      <c r="J25" s="5">
        <f>D25</f>
        <v>26420</v>
      </c>
      <c r="K25" s="5"/>
    </row>
    <row r="26" spans="1:11" ht="14.25">
      <c r="A26" s="5"/>
      <c r="B26" s="5"/>
      <c r="C26" s="8">
        <v>41816</v>
      </c>
      <c r="D26" s="5"/>
      <c r="E26" s="7"/>
      <c r="F26" s="5"/>
      <c r="G26" s="7">
        <v>5</v>
      </c>
      <c r="H26" s="5" t="s">
        <v>16</v>
      </c>
      <c r="I26" s="5"/>
      <c r="J26" s="5"/>
      <c r="K26" s="5"/>
    </row>
    <row r="27" spans="1:11" ht="14.25">
      <c r="A27" s="5">
        <v>9</v>
      </c>
      <c r="B27" s="5" t="s">
        <v>28</v>
      </c>
      <c r="C27" s="7">
        <v>42243</v>
      </c>
      <c r="D27" s="5">
        <f>(C28-C27)*(G27/G28)</f>
        <v>38440</v>
      </c>
      <c r="E27" s="9">
        <v>6673</v>
      </c>
      <c r="F27" s="5">
        <f>D27-E27</f>
        <v>31767</v>
      </c>
      <c r="G27" s="9">
        <v>100</v>
      </c>
      <c r="H27" s="5" t="s">
        <v>14</v>
      </c>
      <c r="I27" s="5"/>
      <c r="J27" s="5">
        <f>F27</f>
        <v>31767</v>
      </c>
      <c r="K27" s="5"/>
    </row>
    <row r="28" spans="1:11" ht="14.25">
      <c r="A28" s="5"/>
      <c r="B28" s="5"/>
      <c r="C28" s="8">
        <v>44165</v>
      </c>
      <c r="D28" s="5"/>
      <c r="E28" s="7" t="s">
        <v>29</v>
      </c>
      <c r="F28" s="5"/>
      <c r="G28" s="7">
        <v>5</v>
      </c>
      <c r="H28" s="5" t="s">
        <v>16</v>
      </c>
      <c r="I28" s="5"/>
      <c r="J28" s="5"/>
      <c r="K28" s="5"/>
    </row>
    <row r="29" spans="1:11" ht="14.25">
      <c r="A29" s="5">
        <v>10</v>
      </c>
      <c r="B29" s="5" t="s">
        <v>30</v>
      </c>
      <c r="C29" s="9">
        <v>75441</v>
      </c>
      <c r="D29" s="5">
        <f>(C30-C29)*(G29/G30)</f>
        <v>54900</v>
      </c>
      <c r="E29" s="9">
        <v>10853</v>
      </c>
      <c r="F29" s="5">
        <f>D29-E29</f>
        <v>44047</v>
      </c>
      <c r="G29" s="9">
        <v>100</v>
      </c>
      <c r="H29" s="5" t="s">
        <v>14</v>
      </c>
      <c r="I29" s="5"/>
      <c r="J29" s="5">
        <f>F29</f>
        <v>44047</v>
      </c>
      <c r="K29" s="5"/>
    </row>
    <row r="30" spans="1:11" ht="14.25">
      <c r="A30" s="5"/>
      <c r="B30" s="5"/>
      <c r="C30" s="7">
        <v>78186</v>
      </c>
      <c r="D30" s="5"/>
      <c r="E30" s="7" t="s">
        <v>29</v>
      </c>
      <c r="F30" s="5"/>
      <c r="G30" s="7">
        <v>5</v>
      </c>
      <c r="H30" s="5" t="s">
        <v>16</v>
      </c>
      <c r="I30" s="5"/>
      <c r="J30" s="5"/>
      <c r="K30" s="5"/>
    </row>
    <row r="31" spans="1:1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4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4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4.2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4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4.2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4.2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4.2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4.2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ht="14.2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4.25"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sheetProtection/>
  <mergeCells count="84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D5:D6"/>
    <mergeCell ref="D7:D8"/>
    <mergeCell ref="D9:D10"/>
    <mergeCell ref="D11:D12"/>
    <mergeCell ref="D13:D14"/>
    <mergeCell ref="D15:D16"/>
    <mergeCell ref="D17:D18"/>
    <mergeCell ref="D21:D22"/>
    <mergeCell ref="D23:D24"/>
    <mergeCell ref="D25:D26"/>
    <mergeCell ref="D27:D28"/>
    <mergeCell ref="D29:D30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G4:G6"/>
    <mergeCell ref="J4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A1:K2"/>
    <mergeCell ref="H4:I6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dcterms:created xsi:type="dcterms:W3CDTF">2008-12-06T09:53:12Z</dcterms:created>
  <dcterms:modified xsi:type="dcterms:W3CDTF">2023-11-09T02:03:25Z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738B77E37F9643488C0F904429A4836B</vt:lpwstr>
  </property>
  <property fmtid="{D5CDD505-2E9C-101B-9397-08002B2CF9AE}" pid="4" name="KSOProductBuildV">
    <vt:lpwstr>2052-12.1.0.15712</vt:lpwstr>
  </property>
</Properties>
</file>